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VRA 2015-09" sheetId="1" r:id="rId1"/>
    <sheet name="VRA 2015-06" sheetId="2" r:id="rId2"/>
    <sheet name="VRA 2015-03" sheetId="3" r:id="rId3"/>
    <sheet name="VRA" sheetId="4" r:id="rId4"/>
  </sheets>
  <definedNames>
    <definedName name="_xlnm.Print_Titles" localSheetId="3">'VRA'!$20:$20</definedName>
    <definedName name="_xlnm.Print_Titles" localSheetId="2">'VRA 2015-03'!$20:$20</definedName>
    <definedName name="_xlnm.Print_Titles" localSheetId="1">'VRA 2015-06'!$20:$20</definedName>
    <definedName name="_xlnm.Print_Titles" localSheetId="0">'VRA 2015-09'!$20:$20</definedName>
  </definedNames>
  <calcPr fullCalcOnLoad="1"/>
</workbook>
</file>

<file path=xl/sharedStrings.xml><?xml version="1.0" encoding="utf-8"?>
<sst xmlns="http://schemas.openxmlformats.org/spreadsheetml/2006/main" count="552" uniqueCount="116">
  <si>
    <t>(vardas ir pavardė)</t>
  </si>
  <si>
    <t>(teisės aktais įpareigoto pasirašyti asmens pareigų pavadinimas)                            (parašas)</t>
  </si>
  <si>
    <t>TENKANTIS MAŽUMOS DALIAI</t>
  </si>
  <si>
    <t>II.</t>
  </si>
  <si>
    <t>TENKANTIS KONTROLIUOJANČIAJAM SUBJEKTUI</t>
  </si>
  <si>
    <t>I.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</si>
  <si>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</si>
  <si>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</si>
  <si>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</si>
  <si>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</si>
  <si>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</si>
  <si>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</si>
  <si>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G.</t>
  </si>
  <si>
    <t>APSKAITOS POLITIKOS KEITIMO IR ESMINIŲ APSKAITOS KLAIDŲ TAISYMO ĮTAKA</t>
  </si>
  <si>
    <t>F.</t>
  </si>
  <si>
    <t>FINANSINĖS IR INVESTICINĖS VEIKLOS REZULTATAS</t>
  </si>
  <si>
    <t>E.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</si>
  <si>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</si>
  <si>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</si>
  <si>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</si>
  <si>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</si>
  <si>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</si>
  <si>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</si>
  <si>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</si>
  <si>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</si>
  <si>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D.</t>
  </si>
  <si>
    <t>PAGRINDINĖS VEIKLOS PERVIRŠIS AR DEFICITAS</t>
  </si>
  <si>
    <t>C.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</si>
  <si>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</si>
  <si>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</si>
  <si>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</si>
  <si>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</si>
  <si>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</si>
  <si>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</si>
  <si>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</si>
  <si>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</si>
  <si>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</si>
  <si>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</si>
  <si>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</si>
  <si>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</si>
  <si>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</si>
  <si>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</si>
  <si>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</si>
  <si>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</si>
  <si>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</si>
  <si>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</si>
  <si>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</si>
  <si>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</si>
  <si>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</si>
  <si>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</si>
  <si>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</si>
  <si>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</si>
  <si>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</si>
  <si>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</si>
  <si>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</si>
  <si>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V.</t>
  </si>
  <si>
    <t>KOMANDIRUOČIŲ</t>
  </si>
  <si>
    <t xml:space="preserve">Komandiruočių </t>
  </si>
  <si>
    <t>IV.</t>
  </si>
  <si>
    <t>KOMUNALINIŲ PASLAUGŲ IR RYŠIŲ</t>
  </si>
  <si>
    <t>KOMUNALINIŲ PASLAUGŲ IR ryšių</t>
  </si>
  <si>
    <t>III.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</si>
  <si>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</si>
  <si>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</si>
  <si>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</si>
  <si>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</si>
  <si>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</si>
  <si>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B.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</si>
  <si>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</si>
  <si>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</si>
  <si>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</si>
  <si>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</si>
  <si>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</si>
  <si>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</si>
  <si>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</si>
  <si>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</si>
  <si>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</si>
  <si>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</si>
  <si>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</si>
  <si>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</si>
  <si>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 xml:space="preserve">Iš valstybės biudžeto </t>
  </si>
  <si>
    <t>I.1.</t>
  </si>
  <si>
    <t>FINANSAVIMO PAJAMOS</t>
  </si>
  <si>
    <t>PAGRINDINĖS VEIKLOS PAJAMOS</t>
  </si>
  <si>
    <t>A.</t>
  </si>
  <si>
    <t>Praėjęs ataskaitinis laikotarpis</t>
  </si>
  <si>
    <t>Ataskaitinis laikotarpis</t>
  </si>
  <si>
    <t>Pastabos Nr.</t>
  </si>
  <si>
    <t>Straipsniai</t>
  </si>
  <si>
    <t>Eil. Nr.</t>
  </si>
  <si>
    <t>(data)</t>
  </si>
  <si>
    <t>VEIKLOS REZULTATŲ ATASKAITA</t>
  </si>
  <si>
    <t>arba konsoliduotąją veiklos rezultatų ataskaitą,  kodas, adresas)</t>
  </si>
  <si>
    <t>(viešojo sektoriaus subjekto, parengusio veiklos rezultatų ataskaitą</t>
  </si>
  <si>
    <t>_______________________________________________________________________________</t>
  </si>
  <si>
    <t>(viešojo sektoriaus subjekto arba viešojo sektoriaus subjektų grupės pavadinimas)</t>
  </si>
  <si>
    <t>2 priedas</t>
  </si>
  <si>
    <t>3-iojo VSAFAS „Veiklos rezultatų ataskaita“</t>
  </si>
  <si>
    <t>VARĖNOS KULTŪROS CENTRAS</t>
  </si>
  <si>
    <t>įm.k. 188207010, Varėna, J. Basanavičiaus g. 2</t>
  </si>
  <si>
    <t xml:space="preserve">Pateikimo valiuta ir tikslumas: litais </t>
  </si>
  <si>
    <t>Vyr. buhalterė</t>
  </si>
  <si>
    <t>Daiva Banevičienė</t>
  </si>
  <si>
    <t>2014-08-08</t>
  </si>
  <si>
    <t>PAGAL 2014 M. KOVO 31 D. DUOMENIS</t>
  </si>
  <si>
    <t xml:space="preserve">Direktorės pav. l.e.direktoriaus pareigas </t>
  </si>
  <si>
    <t>Marius Galinis</t>
  </si>
  <si>
    <t>PAGAL 2015 M. KOVO 31 D. DUOMENIS</t>
  </si>
  <si>
    <t>2015-06-17</t>
  </si>
  <si>
    <t>PAGAL 2015 M. BIRŽELIO 30 D. DUOMENIS</t>
  </si>
  <si>
    <t>2015-08-06</t>
  </si>
  <si>
    <t>Marytė Stoškutė</t>
  </si>
  <si>
    <t>Direktorė</t>
  </si>
  <si>
    <t>2015-11-06</t>
  </si>
  <si>
    <t>PAGAL 2015 M. RUGSĖJO 30 D. DUOMENIS</t>
  </si>
  <si>
    <t>Pateikimo valiuta ir tikslumas:eurais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</si>
</sst>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17 VSAFAS_lyginamasis_4-19_priedai_2009-09-10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40">
      <selection activeCell="H41" sqref="H41"/>
    </sheetView>
  </sheetViews>
  <sheetFormatPr defaultColWidth="9.140625" defaultRowHeight="12.75"/>
  <cols>
    <col min="1" max="1" width="5.5742187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8.57421875" style="1" customWidth="1"/>
    <col min="8" max="8" width="12.140625" style="1" customWidth="1"/>
    <col min="9" max="9" width="13.140625" style="1" customWidth="1"/>
    <col min="10" max="10" width="11.57421875" style="1" customWidth="1"/>
    <col min="11" max="16384" width="9.140625" style="1" customWidth="1"/>
  </cols>
  <sheetData>
    <row r="1" spans="7:8" ht="12.75">
      <c r="G1" s="21"/>
      <c r="H1" s="21"/>
    </row>
    <row r="2" spans="4:9" ht="15">
      <c r="D2" s="20"/>
      <c r="G2" s="1" t="s">
        <v>97</v>
      </c>
      <c r="H2" s="19"/>
      <c r="I2" s="19"/>
    </row>
    <row r="3" spans="7:9" ht="15">
      <c r="G3" s="1" t="s">
        <v>96</v>
      </c>
      <c r="H3" s="19"/>
      <c r="I3" s="19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5">
      <c r="A6" s="47" t="s">
        <v>98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8" t="s">
        <v>94</v>
      </c>
      <c r="B7" s="48"/>
      <c r="C7" s="48"/>
      <c r="D7" s="48"/>
      <c r="E7" s="48"/>
      <c r="F7" s="48"/>
      <c r="G7" s="48"/>
      <c r="H7" s="48"/>
      <c r="I7" s="48"/>
    </row>
    <row r="8" spans="1:9" ht="12.75">
      <c r="A8" s="42" t="s">
        <v>95</v>
      </c>
      <c r="B8" s="42"/>
      <c r="C8" s="42"/>
      <c r="D8" s="42"/>
      <c r="E8" s="42"/>
      <c r="F8" s="42"/>
      <c r="G8" s="42"/>
      <c r="H8" s="42"/>
      <c r="I8" s="42"/>
    </row>
    <row r="9" spans="1:9" ht="25.5" customHeight="1">
      <c r="A9" s="38" t="s">
        <v>99</v>
      </c>
      <c r="B9" s="38"/>
      <c r="C9" s="38"/>
      <c r="D9" s="38"/>
      <c r="E9" s="38"/>
      <c r="F9" s="38"/>
      <c r="G9" s="38"/>
      <c r="H9" s="38"/>
      <c r="I9" s="38"/>
    </row>
    <row r="10" spans="1:9" ht="12.75">
      <c r="A10" s="42" t="s">
        <v>93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42" t="s">
        <v>92</v>
      </c>
      <c r="B11" s="42"/>
      <c r="C11" s="42"/>
      <c r="D11" s="42"/>
      <c r="E11" s="42"/>
      <c r="F11" s="42"/>
      <c r="G11" s="42"/>
      <c r="H11" s="42"/>
      <c r="I11" s="42"/>
    </row>
    <row r="12" spans="1:9" ht="13.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3.5">
      <c r="A13" s="44" t="s">
        <v>91</v>
      </c>
      <c r="B13" s="44"/>
      <c r="C13" s="44"/>
      <c r="D13" s="44"/>
      <c r="E13" s="44"/>
      <c r="F13" s="44"/>
      <c r="G13" s="44"/>
      <c r="H13" s="44"/>
      <c r="I13" s="44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44" t="s">
        <v>114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8"/>
      <c r="B16" s="2"/>
      <c r="C16" s="2"/>
      <c r="D16" s="2"/>
      <c r="E16" s="2"/>
      <c r="F16" s="2"/>
      <c r="G16" s="2"/>
      <c r="H16" s="2"/>
      <c r="I16" s="2"/>
    </row>
    <row r="17" spans="1:9" ht="13.5">
      <c r="A17" s="45" t="s">
        <v>113</v>
      </c>
      <c r="B17" s="45"/>
      <c r="C17" s="45"/>
      <c r="D17" s="45"/>
      <c r="E17" s="45"/>
      <c r="F17" s="45"/>
      <c r="G17" s="45"/>
      <c r="H17" s="45"/>
      <c r="I17" s="45"/>
    </row>
    <row r="18" spans="1:9" ht="13.5">
      <c r="A18" s="38" t="s">
        <v>90</v>
      </c>
      <c r="B18" s="38"/>
      <c r="C18" s="38"/>
      <c r="D18" s="38"/>
      <c r="E18" s="38"/>
      <c r="F18" s="38"/>
      <c r="G18" s="38"/>
      <c r="H18" s="38"/>
      <c r="I18" s="38"/>
    </row>
    <row r="19" spans="1:9" s="2" customFormat="1" ht="15" customHeight="1">
      <c r="A19" s="39" t="s">
        <v>115</v>
      </c>
      <c r="B19" s="39"/>
      <c r="C19" s="39"/>
      <c r="D19" s="39"/>
      <c r="E19" s="39"/>
      <c r="F19" s="39"/>
      <c r="G19" s="39"/>
      <c r="H19" s="39"/>
      <c r="I19" s="39"/>
    </row>
    <row r="20" spans="1:9" s="4" customFormat="1" ht="49.5" customHeight="1">
      <c r="A20" s="40" t="s">
        <v>89</v>
      </c>
      <c r="B20" s="40"/>
      <c r="C20" s="40" t="s">
        <v>88</v>
      </c>
      <c r="D20" s="40"/>
      <c r="E20" s="40"/>
      <c r="F20" s="40"/>
      <c r="G20" s="17" t="s">
        <v>87</v>
      </c>
      <c r="H20" s="16" t="s">
        <v>86</v>
      </c>
      <c r="I20" s="16" t="s">
        <v>85</v>
      </c>
    </row>
    <row r="21" spans="1:9" ht="15.75" customHeight="1">
      <c r="A21" s="10" t="s">
        <v>84</v>
      </c>
      <c r="B21" s="7" t="s">
        <v>83</v>
      </c>
      <c r="C21" s="29" t="s">
        <v>83</v>
      </c>
      <c r="D21" s="29"/>
      <c r="E21" s="29"/>
      <c r="F21" s="29"/>
      <c r="G21" s="7"/>
      <c r="H21" s="7">
        <f>H22+H27+H28</f>
        <v>695739.7999999999</v>
      </c>
      <c r="I21" s="7">
        <f>I22+I27+I28</f>
        <v>558941.8999999999</v>
      </c>
    </row>
    <row r="22" spans="1:9" ht="15.75" customHeight="1">
      <c r="A22" s="15" t="s">
        <v>5</v>
      </c>
      <c r="B22" s="14" t="s">
        <v>82</v>
      </c>
      <c r="C22" s="41" t="s">
        <v>82</v>
      </c>
      <c r="D22" s="41"/>
      <c r="E22" s="41"/>
      <c r="F22" s="41"/>
      <c r="G22" s="14"/>
      <c r="H22" s="7">
        <f>H23+H24+H25+H26</f>
        <v>675814.73</v>
      </c>
      <c r="I22" s="7">
        <f>I23+I24+I25+I26</f>
        <v>548075.5499999999</v>
      </c>
    </row>
    <row r="23" spans="1:9" ht="15.75" customHeight="1">
      <c r="A23" s="12" t="s">
        <v>81</v>
      </c>
      <c r="B23" s="6" t="s">
        <v>80</v>
      </c>
      <c r="C23" s="36" t="s">
        <v>80</v>
      </c>
      <c r="D23" s="36"/>
      <c r="E23" s="36"/>
      <c r="F23" s="36"/>
      <c r="G23" s="6"/>
      <c r="H23" s="11">
        <v>28032.95</v>
      </c>
      <c r="I23" s="22">
        <v>16948.07</v>
      </c>
    </row>
    <row r="24" spans="1:9" ht="15.75" customHeight="1">
      <c r="A24" s="12" t="s">
        <v>79</v>
      </c>
      <c r="B24" s="5" t="s">
        <v>78</v>
      </c>
      <c r="C24" s="35" t="s">
        <v>78</v>
      </c>
      <c r="D24" s="35"/>
      <c r="E24" s="35"/>
      <c r="F24" s="35"/>
      <c r="G24" s="5"/>
      <c r="H24" s="9">
        <v>614660.37</v>
      </c>
      <c r="I24" s="9">
        <v>506993.1</v>
      </c>
    </row>
    <row r="25" spans="1:9" ht="15.75" customHeight="1">
      <c r="A25" s="12" t="s">
        <v>77</v>
      </c>
      <c r="B25" s="6" t="s">
        <v>76</v>
      </c>
      <c r="C25" s="35" t="s">
        <v>76</v>
      </c>
      <c r="D25" s="35"/>
      <c r="E25" s="35"/>
      <c r="F25" s="35"/>
      <c r="G25" s="6"/>
      <c r="H25" s="9">
        <v>7543.17</v>
      </c>
      <c r="I25" s="9">
        <v>3345.89</v>
      </c>
    </row>
    <row r="26" spans="1:9" ht="15.75" customHeight="1">
      <c r="A26" s="12" t="s">
        <v>75</v>
      </c>
      <c r="B26" s="5" t="s">
        <v>74</v>
      </c>
      <c r="C26" s="35" t="s">
        <v>74</v>
      </c>
      <c r="D26" s="35"/>
      <c r="E26" s="35"/>
      <c r="F26" s="35"/>
      <c r="G26" s="5"/>
      <c r="H26" s="9">
        <v>25578.24</v>
      </c>
      <c r="I26" s="9">
        <v>20788.49</v>
      </c>
    </row>
    <row r="27" spans="1:9" ht="15.75" customHeight="1">
      <c r="A27" s="12" t="s">
        <v>3</v>
      </c>
      <c r="B27" s="6" t="s">
        <v>73</v>
      </c>
      <c r="C27" s="35" t="s">
        <v>73</v>
      </c>
      <c r="D27" s="35"/>
      <c r="E27" s="35"/>
      <c r="F27" s="35"/>
      <c r="G27" s="6"/>
      <c r="H27" s="9"/>
      <c r="I27" s="13"/>
    </row>
    <row r="28" spans="1:9" ht="15.75" customHeight="1">
      <c r="A28" s="15" t="s">
        <v>61</v>
      </c>
      <c r="B28" s="14" t="s">
        <v>72</v>
      </c>
      <c r="C28" s="37" t="s">
        <v>72</v>
      </c>
      <c r="D28" s="37"/>
      <c r="E28" s="37"/>
      <c r="F28" s="37"/>
      <c r="G28" s="14"/>
      <c r="H28" s="7">
        <f>H29+H30</f>
        <v>19925.07</v>
      </c>
      <c r="I28" s="7">
        <f>I29+I30</f>
        <v>10866.35</v>
      </c>
    </row>
    <row r="29" spans="1:9" ht="15.75" customHeight="1">
      <c r="A29" s="12" t="s">
        <v>71</v>
      </c>
      <c r="B29" s="5" t="s">
        <v>70</v>
      </c>
      <c r="C29" s="35" t="s">
        <v>70</v>
      </c>
      <c r="D29" s="35"/>
      <c r="E29" s="35"/>
      <c r="F29" s="35"/>
      <c r="G29" s="5"/>
      <c r="H29" s="9">
        <v>19925.07</v>
      </c>
      <c r="I29" s="9">
        <v>10866.35</v>
      </c>
    </row>
    <row r="30" spans="1:9" ht="15.75" customHeight="1">
      <c r="A30" s="12" t="s">
        <v>69</v>
      </c>
      <c r="B30" s="5" t="s">
        <v>68</v>
      </c>
      <c r="C30" s="35" t="s">
        <v>68</v>
      </c>
      <c r="D30" s="35"/>
      <c r="E30" s="35"/>
      <c r="F30" s="35"/>
      <c r="G30" s="5"/>
      <c r="H30" s="9"/>
      <c r="I30" s="13"/>
    </row>
    <row r="31" spans="1:9" ht="15.75" customHeight="1">
      <c r="A31" s="10" t="s">
        <v>67</v>
      </c>
      <c r="B31" s="7" t="s">
        <v>66</v>
      </c>
      <c r="C31" s="29" t="s">
        <v>66</v>
      </c>
      <c r="D31" s="29"/>
      <c r="E31" s="29"/>
      <c r="F31" s="29"/>
      <c r="G31" s="7"/>
      <c r="H31" s="7">
        <f>SUM(H32:H45)</f>
        <v>704472.17</v>
      </c>
      <c r="I31" s="7">
        <f>SUM(I32:I45)</f>
        <v>561118.1</v>
      </c>
    </row>
    <row r="32" spans="1:9" ht="15.75" customHeight="1">
      <c r="A32" s="12" t="s">
        <v>5</v>
      </c>
      <c r="B32" s="6" t="s">
        <v>65</v>
      </c>
      <c r="C32" s="35" t="s">
        <v>64</v>
      </c>
      <c r="D32" s="35"/>
      <c r="E32" s="35"/>
      <c r="F32" s="35"/>
      <c r="G32" s="6"/>
      <c r="H32" s="9">
        <v>449531.5</v>
      </c>
      <c r="I32" s="9">
        <v>390937.66</v>
      </c>
    </row>
    <row r="33" spans="1:9" ht="15.75" customHeight="1">
      <c r="A33" s="12" t="s">
        <v>3</v>
      </c>
      <c r="B33" s="6" t="s">
        <v>63</v>
      </c>
      <c r="C33" s="35" t="s">
        <v>62</v>
      </c>
      <c r="D33" s="35"/>
      <c r="E33" s="35"/>
      <c r="F33" s="35"/>
      <c r="G33" s="6"/>
      <c r="H33" s="9">
        <v>69302.08</v>
      </c>
      <c r="I33" s="9">
        <v>47129.78</v>
      </c>
    </row>
    <row r="34" spans="1:9" ht="15.75" customHeight="1">
      <c r="A34" s="12" t="s">
        <v>61</v>
      </c>
      <c r="B34" s="6" t="s">
        <v>60</v>
      </c>
      <c r="C34" s="35" t="s">
        <v>59</v>
      </c>
      <c r="D34" s="35"/>
      <c r="E34" s="35"/>
      <c r="F34" s="35"/>
      <c r="G34" s="6"/>
      <c r="H34" s="5">
        <v>47809.21</v>
      </c>
      <c r="I34" s="5">
        <v>44129.23</v>
      </c>
    </row>
    <row r="35" spans="1:9" ht="15.75" customHeight="1">
      <c r="A35" s="12" t="s">
        <v>58</v>
      </c>
      <c r="B35" s="6" t="s">
        <v>57</v>
      </c>
      <c r="C35" s="36" t="s">
        <v>56</v>
      </c>
      <c r="D35" s="36"/>
      <c r="E35" s="36"/>
      <c r="F35" s="36"/>
      <c r="G35" s="6"/>
      <c r="H35" s="5">
        <v>142.64</v>
      </c>
      <c r="I35" s="5">
        <v>53</v>
      </c>
    </row>
    <row r="36" spans="1:9" ht="15.75" customHeight="1">
      <c r="A36" s="12" t="s">
        <v>55</v>
      </c>
      <c r="B36" s="6" t="s">
        <v>54</v>
      </c>
      <c r="C36" s="36" t="s">
        <v>53</v>
      </c>
      <c r="D36" s="36"/>
      <c r="E36" s="36"/>
      <c r="F36" s="36"/>
      <c r="G36" s="6"/>
      <c r="H36" s="5">
        <v>14114.12</v>
      </c>
      <c r="I36" s="5">
        <v>12775.12</v>
      </c>
    </row>
    <row r="37" spans="1:9" ht="15.75" customHeight="1">
      <c r="A37" s="12" t="s">
        <v>52</v>
      </c>
      <c r="B37" s="6" t="s">
        <v>51</v>
      </c>
      <c r="C37" s="36" t="s">
        <v>50</v>
      </c>
      <c r="D37" s="36"/>
      <c r="E37" s="36"/>
      <c r="F37" s="36"/>
      <c r="G37" s="6"/>
      <c r="H37" s="5">
        <v>14.5</v>
      </c>
      <c r="I37" s="5">
        <v>376.51</v>
      </c>
    </row>
    <row r="38" spans="1:9" ht="15.75" customHeight="1">
      <c r="A38" s="12" t="s">
        <v>49</v>
      </c>
      <c r="B38" s="6" t="s">
        <v>48</v>
      </c>
      <c r="C38" s="36" t="s">
        <v>47</v>
      </c>
      <c r="D38" s="36"/>
      <c r="E38" s="36"/>
      <c r="F38" s="36"/>
      <c r="G38" s="6"/>
      <c r="H38" s="5">
        <v>5319.14</v>
      </c>
      <c r="I38" s="5">
        <v>13815.85</v>
      </c>
    </row>
    <row r="39" spans="1:9" ht="12.75" customHeight="1">
      <c r="A39" s="12" t="s">
        <v>46</v>
      </c>
      <c r="B39" s="6" t="s">
        <v>45</v>
      </c>
      <c r="C39" s="35" t="s">
        <v>45</v>
      </c>
      <c r="D39" s="35"/>
      <c r="E39" s="35"/>
      <c r="F39" s="35"/>
      <c r="G39" s="6"/>
      <c r="H39" s="5">
        <v>2226.09</v>
      </c>
      <c r="I39" s="5"/>
    </row>
    <row r="40" spans="1:9" ht="12.75" customHeight="1">
      <c r="A40" s="12" t="s">
        <v>44</v>
      </c>
      <c r="B40" s="6" t="s">
        <v>43</v>
      </c>
      <c r="C40" s="36" t="s">
        <v>43</v>
      </c>
      <c r="D40" s="36"/>
      <c r="E40" s="36"/>
      <c r="F40" s="36"/>
      <c r="G40" s="6"/>
      <c r="H40" s="5">
        <v>68349.41</v>
      </c>
      <c r="I40" s="5">
        <v>26328.15</v>
      </c>
    </row>
    <row r="41" spans="1:9" ht="15.75" customHeight="1">
      <c r="A41" s="12" t="s">
        <v>42</v>
      </c>
      <c r="B41" s="6" t="s">
        <v>41</v>
      </c>
      <c r="C41" s="35" t="s">
        <v>40</v>
      </c>
      <c r="D41" s="35"/>
      <c r="E41" s="35"/>
      <c r="F41" s="35"/>
      <c r="G41" s="6"/>
      <c r="H41" s="5"/>
      <c r="I41" s="5"/>
    </row>
    <row r="42" spans="1:9" ht="15.75" customHeight="1">
      <c r="A42" s="12" t="s">
        <v>39</v>
      </c>
      <c r="B42" s="6" t="s">
        <v>38</v>
      </c>
      <c r="C42" s="35" t="s">
        <v>37</v>
      </c>
      <c r="D42" s="35"/>
      <c r="E42" s="35"/>
      <c r="F42" s="35"/>
      <c r="G42" s="6"/>
      <c r="H42" s="5"/>
      <c r="I42" s="5"/>
    </row>
    <row r="43" spans="1:9" ht="15.75" customHeight="1">
      <c r="A43" s="12" t="s">
        <v>36</v>
      </c>
      <c r="B43" s="6" t="s">
        <v>35</v>
      </c>
      <c r="C43" s="35" t="s">
        <v>34</v>
      </c>
      <c r="D43" s="35"/>
      <c r="E43" s="35"/>
      <c r="F43" s="35"/>
      <c r="G43" s="6"/>
      <c r="H43" s="5"/>
      <c r="I43" s="5"/>
    </row>
    <row r="44" spans="1:9" ht="15.75" customHeight="1">
      <c r="A44" s="12" t="s">
        <v>33</v>
      </c>
      <c r="B44" s="6" t="s">
        <v>32</v>
      </c>
      <c r="C44" s="35" t="s">
        <v>31</v>
      </c>
      <c r="D44" s="35"/>
      <c r="E44" s="35"/>
      <c r="F44" s="35"/>
      <c r="G44" s="6"/>
      <c r="H44" s="5">
        <v>47013.48</v>
      </c>
      <c r="I44" s="5">
        <v>25572.8</v>
      </c>
    </row>
    <row r="45" spans="1:9" ht="15.75" customHeight="1">
      <c r="A45" s="12" t="s">
        <v>30</v>
      </c>
      <c r="B45" s="6" t="s">
        <v>29</v>
      </c>
      <c r="C45" s="32" t="s">
        <v>28</v>
      </c>
      <c r="D45" s="32"/>
      <c r="E45" s="32"/>
      <c r="F45" s="32"/>
      <c r="G45" s="6"/>
      <c r="H45" s="5">
        <v>650</v>
      </c>
      <c r="I45" s="5"/>
    </row>
    <row r="46" spans="1:9" ht="15.75" customHeight="1">
      <c r="A46" s="7" t="s">
        <v>27</v>
      </c>
      <c r="B46" s="8" t="s">
        <v>26</v>
      </c>
      <c r="C46" s="31" t="s">
        <v>26</v>
      </c>
      <c r="D46" s="31"/>
      <c r="E46" s="31"/>
      <c r="F46" s="31"/>
      <c r="G46" s="8"/>
      <c r="H46" s="7">
        <f>H21-H31</f>
        <v>-8732.370000000112</v>
      </c>
      <c r="I46" s="7">
        <f>I21-I31</f>
        <v>-2176.20000000007</v>
      </c>
    </row>
    <row r="47" spans="1:9" ht="15.75" customHeight="1">
      <c r="A47" s="7" t="s">
        <v>25</v>
      </c>
      <c r="B47" s="7" t="s">
        <v>24</v>
      </c>
      <c r="C47" s="33" t="s">
        <v>24</v>
      </c>
      <c r="D47" s="33"/>
      <c r="E47" s="33"/>
      <c r="F47" s="33"/>
      <c r="G47" s="7"/>
      <c r="H47" s="7">
        <f>H48-H49-H50</f>
        <v>6638.65</v>
      </c>
      <c r="I47" s="7">
        <f>I48-I49-I50</f>
        <v>4891.03</v>
      </c>
    </row>
    <row r="48" spans="1:9" ht="15.75" customHeight="1">
      <c r="A48" s="5" t="s">
        <v>23</v>
      </c>
      <c r="B48" s="6" t="s">
        <v>22</v>
      </c>
      <c r="C48" s="32" t="s">
        <v>21</v>
      </c>
      <c r="D48" s="32"/>
      <c r="E48" s="32"/>
      <c r="F48" s="32"/>
      <c r="G48" s="5"/>
      <c r="H48" s="5">
        <v>6638.65</v>
      </c>
      <c r="I48" s="5">
        <v>4891.03</v>
      </c>
    </row>
    <row r="49" spans="1:9" ht="15.75" customHeight="1">
      <c r="A49" s="5" t="s">
        <v>3</v>
      </c>
      <c r="B49" s="6" t="s">
        <v>20</v>
      </c>
      <c r="C49" s="32" t="s">
        <v>20</v>
      </c>
      <c r="D49" s="32"/>
      <c r="E49" s="32"/>
      <c r="F49" s="32"/>
      <c r="G49" s="5"/>
      <c r="H49" s="5"/>
      <c r="I49" s="5"/>
    </row>
    <row r="50" spans="1:9" ht="15">
      <c r="A50" s="5" t="s">
        <v>19</v>
      </c>
      <c r="B50" s="6" t="s">
        <v>18</v>
      </c>
      <c r="C50" s="32" t="s">
        <v>17</v>
      </c>
      <c r="D50" s="32"/>
      <c r="E50" s="32"/>
      <c r="F50" s="32"/>
      <c r="G50" s="5"/>
      <c r="H50" s="5"/>
      <c r="I50" s="5"/>
    </row>
    <row r="51" spans="1:9" ht="15">
      <c r="A51" s="9" t="s">
        <v>16</v>
      </c>
      <c r="B51" s="11" t="s">
        <v>15</v>
      </c>
      <c r="C51" s="28" t="s">
        <v>15</v>
      </c>
      <c r="D51" s="28"/>
      <c r="E51" s="28"/>
      <c r="F51" s="28"/>
      <c r="G51" s="9"/>
      <c r="H51" s="9"/>
      <c r="I51" s="9"/>
    </row>
    <row r="52" spans="1:9" ht="30" customHeight="1">
      <c r="A52" s="9" t="s">
        <v>14</v>
      </c>
      <c r="B52" s="11" t="s">
        <v>13</v>
      </c>
      <c r="C52" s="34" t="s">
        <v>13</v>
      </c>
      <c r="D52" s="34"/>
      <c r="E52" s="34"/>
      <c r="F52" s="34"/>
      <c r="G52" s="9"/>
      <c r="H52" s="9"/>
      <c r="I52" s="9"/>
    </row>
    <row r="53" spans="1:9" ht="15">
      <c r="A53" s="9" t="s">
        <v>12</v>
      </c>
      <c r="B53" s="11" t="s">
        <v>11</v>
      </c>
      <c r="C53" s="28" t="s">
        <v>11</v>
      </c>
      <c r="D53" s="28"/>
      <c r="E53" s="28"/>
      <c r="F53" s="28"/>
      <c r="G53" s="9"/>
      <c r="H53" s="9"/>
      <c r="I53" s="9"/>
    </row>
    <row r="54" spans="1:9" ht="30" customHeight="1">
      <c r="A54" s="7" t="s">
        <v>10</v>
      </c>
      <c r="B54" s="7" t="s">
        <v>9</v>
      </c>
      <c r="C54" s="29" t="s">
        <v>9</v>
      </c>
      <c r="D54" s="29"/>
      <c r="E54" s="29"/>
      <c r="F54" s="29"/>
      <c r="G54" s="7"/>
      <c r="H54" s="7">
        <f>H46+H47+H51+H52+H53</f>
        <v>-2093.720000000112</v>
      </c>
      <c r="I54" s="7">
        <f>I46+I47+I51+I52+I53</f>
        <v>2714.82999999993</v>
      </c>
    </row>
    <row r="55" spans="1:9" ht="15">
      <c r="A55" s="9" t="s">
        <v>5</v>
      </c>
      <c r="B55" s="9" t="s">
        <v>8</v>
      </c>
      <c r="C55" s="30" t="s">
        <v>8</v>
      </c>
      <c r="D55" s="30"/>
      <c r="E55" s="30"/>
      <c r="F55" s="30"/>
      <c r="G55" s="9"/>
      <c r="H55" s="9"/>
      <c r="I55" s="9"/>
    </row>
    <row r="56" spans="1:9" ht="15">
      <c r="A56" s="7" t="s">
        <v>7</v>
      </c>
      <c r="B56" s="8" t="s">
        <v>6</v>
      </c>
      <c r="C56" s="31" t="s">
        <v>6</v>
      </c>
      <c r="D56" s="31"/>
      <c r="E56" s="31"/>
      <c r="F56" s="31"/>
      <c r="G56" s="7"/>
      <c r="H56" s="7">
        <f>H54+H55</f>
        <v>-2093.720000000112</v>
      </c>
      <c r="I56" s="7">
        <f>I54+I55</f>
        <v>2714.82999999993</v>
      </c>
    </row>
    <row r="57" spans="1:9" ht="15">
      <c r="A57" s="5" t="s">
        <v>5</v>
      </c>
      <c r="B57" s="6" t="s">
        <v>4</v>
      </c>
      <c r="C57" s="32" t="s">
        <v>4</v>
      </c>
      <c r="D57" s="32"/>
      <c r="E57" s="32"/>
      <c r="F57" s="32"/>
      <c r="G57" s="5"/>
      <c r="H57" s="5"/>
      <c r="I57" s="5"/>
    </row>
    <row r="58" spans="1:9" ht="15">
      <c r="A58" s="5" t="s">
        <v>3</v>
      </c>
      <c r="B58" s="6" t="s">
        <v>2</v>
      </c>
      <c r="C58" s="32" t="s">
        <v>2</v>
      </c>
      <c r="D58" s="32"/>
      <c r="E58" s="32"/>
      <c r="F58" s="32"/>
      <c r="G58" s="5"/>
      <c r="H58" s="5"/>
      <c r="I58" s="5"/>
    </row>
    <row r="59" spans="1:9" ht="12.75">
      <c r="A59" s="4"/>
      <c r="B59" s="4"/>
      <c r="C59" s="4"/>
      <c r="D59" s="4"/>
      <c r="G59" s="3"/>
      <c r="H59" s="3"/>
      <c r="I59" s="3"/>
    </row>
    <row r="60" spans="1:9" ht="12.75" customHeight="1">
      <c r="A60" s="23" t="s">
        <v>112</v>
      </c>
      <c r="B60" s="23"/>
      <c r="C60" s="23"/>
      <c r="D60" s="23"/>
      <c r="E60" s="23"/>
      <c r="F60" s="23"/>
      <c r="G60" s="23"/>
      <c r="H60" s="24" t="s">
        <v>111</v>
      </c>
      <c r="I60" s="24"/>
    </row>
    <row r="61" spans="1:9" s="2" customFormat="1" ht="34.5" customHeight="1">
      <c r="A61" s="25" t="s">
        <v>1</v>
      </c>
      <c r="B61" s="25"/>
      <c r="C61" s="25"/>
      <c r="D61" s="25"/>
      <c r="E61" s="25"/>
      <c r="F61" s="25"/>
      <c r="G61" s="25"/>
      <c r="H61" s="26" t="s">
        <v>0</v>
      </c>
      <c r="I61" s="26"/>
    </row>
    <row r="62" spans="1:9" ht="12.75">
      <c r="A62" s="27" t="s">
        <v>101</v>
      </c>
      <c r="B62" s="27"/>
      <c r="C62" s="27"/>
      <c r="D62" s="27"/>
      <c r="H62" s="27" t="s">
        <v>102</v>
      </c>
      <c r="I62" s="27"/>
    </row>
  </sheetData>
  <sheetProtection/>
  <mergeCells count="60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G60"/>
    <mergeCell ref="H60:I60"/>
    <mergeCell ref="A61:G61"/>
    <mergeCell ref="H61:I61"/>
    <mergeCell ref="A62:D62"/>
    <mergeCell ref="H62:I62"/>
  </mergeCells>
  <printOptions/>
  <pageMargins left="0.35433070866141736" right="0" top="0.5905511811023623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46">
      <selection activeCell="H61" sqref="H61:I61"/>
    </sheetView>
  </sheetViews>
  <sheetFormatPr defaultColWidth="9.140625" defaultRowHeight="12.75"/>
  <cols>
    <col min="1" max="1" width="5.5742187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8.57421875" style="1" customWidth="1"/>
    <col min="8" max="8" width="12.140625" style="1" customWidth="1"/>
    <col min="9" max="9" width="13.140625" style="1" customWidth="1"/>
    <col min="10" max="10" width="11.57421875" style="1" customWidth="1"/>
    <col min="11" max="16384" width="9.140625" style="1" customWidth="1"/>
  </cols>
  <sheetData>
    <row r="1" spans="7:8" ht="12.75">
      <c r="G1" s="21"/>
      <c r="H1" s="21"/>
    </row>
    <row r="2" spans="4:9" ht="15">
      <c r="D2" s="20"/>
      <c r="G2" s="1" t="s">
        <v>97</v>
      </c>
      <c r="H2" s="19"/>
      <c r="I2" s="19"/>
    </row>
    <row r="3" spans="7:9" ht="15">
      <c r="G3" s="1" t="s">
        <v>96</v>
      </c>
      <c r="H3" s="19"/>
      <c r="I3" s="19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5">
      <c r="A6" s="47" t="s">
        <v>98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8" t="s">
        <v>94</v>
      </c>
      <c r="B7" s="48"/>
      <c r="C7" s="48"/>
      <c r="D7" s="48"/>
      <c r="E7" s="48"/>
      <c r="F7" s="48"/>
      <c r="G7" s="48"/>
      <c r="H7" s="48"/>
      <c r="I7" s="48"/>
    </row>
    <row r="8" spans="1:9" ht="12.75">
      <c r="A8" s="42" t="s">
        <v>95</v>
      </c>
      <c r="B8" s="42"/>
      <c r="C8" s="42"/>
      <c r="D8" s="42"/>
      <c r="E8" s="42"/>
      <c r="F8" s="42"/>
      <c r="G8" s="42"/>
      <c r="H8" s="42"/>
      <c r="I8" s="42"/>
    </row>
    <row r="9" spans="1:9" ht="25.5" customHeight="1">
      <c r="A9" s="38" t="s">
        <v>99</v>
      </c>
      <c r="B9" s="38"/>
      <c r="C9" s="38"/>
      <c r="D9" s="38"/>
      <c r="E9" s="38"/>
      <c r="F9" s="38"/>
      <c r="G9" s="38"/>
      <c r="H9" s="38"/>
      <c r="I9" s="38"/>
    </row>
    <row r="10" spans="1:9" ht="12.75">
      <c r="A10" s="42" t="s">
        <v>93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42" t="s">
        <v>92</v>
      </c>
      <c r="B11" s="42"/>
      <c r="C11" s="42"/>
      <c r="D11" s="42"/>
      <c r="E11" s="42"/>
      <c r="F11" s="42"/>
      <c r="G11" s="42"/>
      <c r="H11" s="42"/>
      <c r="I11" s="42"/>
    </row>
    <row r="12" spans="1:9" ht="13.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3.5">
      <c r="A13" s="44" t="s">
        <v>91</v>
      </c>
      <c r="B13" s="44"/>
      <c r="C13" s="44"/>
      <c r="D13" s="44"/>
      <c r="E13" s="44"/>
      <c r="F13" s="44"/>
      <c r="G13" s="44"/>
      <c r="H13" s="44"/>
      <c r="I13" s="44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44" t="s">
        <v>109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8"/>
      <c r="B16" s="2"/>
      <c r="C16" s="2"/>
      <c r="D16" s="2"/>
      <c r="E16" s="2"/>
      <c r="F16" s="2"/>
      <c r="G16" s="2"/>
      <c r="H16" s="2"/>
      <c r="I16" s="2"/>
    </row>
    <row r="17" spans="1:9" ht="13.5">
      <c r="A17" s="45" t="s">
        <v>110</v>
      </c>
      <c r="B17" s="45"/>
      <c r="C17" s="45"/>
      <c r="D17" s="45"/>
      <c r="E17" s="45"/>
      <c r="F17" s="45"/>
      <c r="G17" s="45"/>
      <c r="H17" s="45"/>
      <c r="I17" s="45"/>
    </row>
    <row r="18" spans="1:9" ht="13.5">
      <c r="A18" s="38" t="s">
        <v>90</v>
      </c>
      <c r="B18" s="38"/>
      <c r="C18" s="38"/>
      <c r="D18" s="38"/>
      <c r="E18" s="38"/>
      <c r="F18" s="38"/>
      <c r="G18" s="38"/>
      <c r="H18" s="38"/>
      <c r="I18" s="38"/>
    </row>
    <row r="19" spans="1:9" s="2" customFormat="1" ht="15" customHeight="1">
      <c r="A19" s="39" t="s">
        <v>100</v>
      </c>
      <c r="B19" s="39"/>
      <c r="C19" s="39"/>
      <c r="D19" s="39"/>
      <c r="E19" s="39"/>
      <c r="F19" s="39"/>
      <c r="G19" s="39"/>
      <c r="H19" s="39"/>
      <c r="I19" s="39"/>
    </row>
    <row r="20" spans="1:9" s="4" customFormat="1" ht="49.5" customHeight="1">
      <c r="A20" s="40" t="s">
        <v>89</v>
      </c>
      <c r="B20" s="40"/>
      <c r="C20" s="40" t="s">
        <v>88</v>
      </c>
      <c r="D20" s="40"/>
      <c r="E20" s="40"/>
      <c r="F20" s="40"/>
      <c r="G20" s="17" t="s">
        <v>87</v>
      </c>
      <c r="H20" s="16" t="s">
        <v>86</v>
      </c>
      <c r="I20" s="16" t="s">
        <v>85</v>
      </c>
    </row>
    <row r="21" spans="1:9" ht="15.75" customHeight="1">
      <c r="A21" s="10" t="s">
        <v>84</v>
      </c>
      <c r="B21" s="7" t="s">
        <v>83</v>
      </c>
      <c r="C21" s="29" t="s">
        <v>83</v>
      </c>
      <c r="D21" s="29"/>
      <c r="E21" s="29"/>
      <c r="F21" s="29"/>
      <c r="G21" s="7"/>
      <c r="H21" s="7">
        <f>H22+H27+H28</f>
        <v>469579</v>
      </c>
      <c r="I21" s="7">
        <f>I22+I27+I28</f>
        <v>372113.87</v>
      </c>
    </row>
    <row r="22" spans="1:9" ht="15.75" customHeight="1">
      <c r="A22" s="15" t="s">
        <v>5</v>
      </c>
      <c r="B22" s="14" t="s">
        <v>82</v>
      </c>
      <c r="C22" s="41" t="s">
        <v>82</v>
      </c>
      <c r="D22" s="41"/>
      <c r="E22" s="41"/>
      <c r="F22" s="41"/>
      <c r="G22" s="14"/>
      <c r="H22" s="7">
        <f>H23+H24+H25+H26</f>
        <v>452945.57</v>
      </c>
      <c r="I22" s="7">
        <f>I23+I24+I25+I26</f>
        <v>364217.38</v>
      </c>
    </row>
    <row r="23" spans="1:9" ht="15.75" customHeight="1">
      <c r="A23" s="12" t="s">
        <v>81</v>
      </c>
      <c r="B23" s="6" t="s">
        <v>80</v>
      </c>
      <c r="C23" s="36" t="s">
        <v>80</v>
      </c>
      <c r="D23" s="36"/>
      <c r="E23" s="36"/>
      <c r="F23" s="36"/>
      <c r="G23" s="6"/>
      <c r="H23" s="11">
        <v>10699.3</v>
      </c>
      <c r="I23" s="22">
        <v>663.71</v>
      </c>
    </row>
    <row r="24" spans="1:9" ht="15.75" customHeight="1">
      <c r="A24" s="12" t="s">
        <v>79</v>
      </c>
      <c r="B24" s="5" t="s">
        <v>78</v>
      </c>
      <c r="C24" s="35" t="s">
        <v>78</v>
      </c>
      <c r="D24" s="35"/>
      <c r="E24" s="35"/>
      <c r="F24" s="35"/>
      <c r="G24" s="5"/>
      <c r="H24" s="9">
        <v>432663.6</v>
      </c>
      <c r="I24" s="9">
        <v>360829.69</v>
      </c>
    </row>
    <row r="25" spans="1:9" ht="15.75" customHeight="1">
      <c r="A25" s="12" t="s">
        <v>77</v>
      </c>
      <c r="B25" s="6" t="s">
        <v>76</v>
      </c>
      <c r="C25" s="35" t="s">
        <v>76</v>
      </c>
      <c r="D25" s="35"/>
      <c r="E25" s="35"/>
      <c r="F25" s="35"/>
      <c r="G25" s="6"/>
      <c r="H25" s="9">
        <v>5028.78</v>
      </c>
      <c r="I25" s="9">
        <v>1811.57</v>
      </c>
    </row>
    <row r="26" spans="1:9" ht="15.75" customHeight="1">
      <c r="A26" s="12" t="s">
        <v>75</v>
      </c>
      <c r="B26" s="5" t="s">
        <v>74</v>
      </c>
      <c r="C26" s="35" t="s">
        <v>74</v>
      </c>
      <c r="D26" s="35"/>
      <c r="E26" s="35"/>
      <c r="F26" s="35"/>
      <c r="G26" s="5"/>
      <c r="H26" s="9">
        <v>4553.89</v>
      </c>
      <c r="I26" s="9">
        <v>912.41</v>
      </c>
    </row>
    <row r="27" spans="1:9" ht="15.75" customHeight="1">
      <c r="A27" s="12" t="s">
        <v>3</v>
      </c>
      <c r="B27" s="6" t="s">
        <v>73</v>
      </c>
      <c r="C27" s="35" t="s">
        <v>73</v>
      </c>
      <c r="D27" s="35"/>
      <c r="E27" s="35"/>
      <c r="F27" s="35"/>
      <c r="G27" s="6"/>
      <c r="H27" s="9"/>
      <c r="I27" s="13"/>
    </row>
    <row r="28" spans="1:9" ht="15.75" customHeight="1">
      <c r="A28" s="15" t="s">
        <v>61</v>
      </c>
      <c r="B28" s="14" t="s">
        <v>72</v>
      </c>
      <c r="C28" s="37" t="s">
        <v>72</v>
      </c>
      <c r="D28" s="37"/>
      <c r="E28" s="37"/>
      <c r="F28" s="37"/>
      <c r="G28" s="14"/>
      <c r="H28" s="7">
        <f>H29+H30</f>
        <v>16633.43</v>
      </c>
      <c r="I28" s="7">
        <f>I29+I30</f>
        <v>7896.49</v>
      </c>
    </row>
    <row r="29" spans="1:9" ht="15.75" customHeight="1">
      <c r="A29" s="12" t="s">
        <v>71</v>
      </c>
      <c r="B29" s="5" t="s">
        <v>70</v>
      </c>
      <c r="C29" s="35" t="s">
        <v>70</v>
      </c>
      <c r="D29" s="35"/>
      <c r="E29" s="35"/>
      <c r="F29" s="35"/>
      <c r="G29" s="5"/>
      <c r="H29" s="9">
        <v>16633.43</v>
      </c>
      <c r="I29" s="9">
        <v>7896.49</v>
      </c>
    </row>
    <row r="30" spans="1:9" ht="15.75" customHeight="1">
      <c r="A30" s="12" t="s">
        <v>69</v>
      </c>
      <c r="B30" s="5" t="s">
        <v>68</v>
      </c>
      <c r="C30" s="35" t="s">
        <v>68</v>
      </c>
      <c r="D30" s="35"/>
      <c r="E30" s="35"/>
      <c r="F30" s="35"/>
      <c r="G30" s="5"/>
      <c r="H30" s="9"/>
      <c r="I30" s="13"/>
    </row>
    <row r="31" spans="1:9" ht="15.75" customHeight="1">
      <c r="A31" s="10" t="s">
        <v>67</v>
      </c>
      <c r="B31" s="7" t="s">
        <v>66</v>
      </c>
      <c r="C31" s="29" t="s">
        <v>66</v>
      </c>
      <c r="D31" s="29"/>
      <c r="E31" s="29"/>
      <c r="F31" s="29"/>
      <c r="G31" s="7"/>
      <c r="H31" s="7">
        <f>SUM(H32:H45)</f>
        <v>471136.82</v>
      </c>
      <c r="I31" s="7">
        <f>SUM(I32:I45)</f>
        <v>374656.92</v>
      </c>
    </row>
    <row r="32" spans="1:9" ht="15.75" customHeight="1">
      <c r="A32" s="12" t="s">
        <v>5</v>
      </c>
      <c r="B32" s="6" t="s">
        <v>65</v>
      </c>
      <c r="C32" s="35" t="s">
        <v>64</v>
      </c>
      <c r="D32" s="35"/>
      <c r="E32" s="35"/>
      <c r="F32" s="35"/>
      <c r="G32" s="6"/>
      <c r="H32" s="9">
        <v>300886.39</v>
      </c>
      <c r="I32" s="9">
        <v>263799.39</v>
      </c>
    </row>
    <row r="33" spans="1:9" ht="15.75" customHeight="1">
      <c r="A33" s="12" t="s">
        <v>3</v>
      </c>
      <c r="B33" s="6" t="s">
        <v>63</v>
      </c>
      <c r="C33" s="35" t="s">
        <v>62</v>
      </c>
      <c r="D33" s="35"/>
      <c r="E33" s="35"/>
      <c r="F33" s="35"/>
      <c r="G33" s="6"/>
      <c r="H33" s="9">
        <v>42402.71</v>
      </c>
      <c r="I33" s="9">
        <v>31331.96</v>
      </c>
    </row>
    <row r="34" spans="1:9" ht="15.75" customHeight="1">
      <c r="A34" s="12" t="s">
        <v>61</v>
      </c>
      <c r="B34" s="6" t="s">
        <v>60</v>
      </c>
      <c r="C34" s="35" t="s">
        <v>59</v>
      </c>
      <c r="D34" s="35"/>
      <c r="E34" s="35"/>
      <c r="F34" s="35"/>
      <c r="G34" s="6"/>
      <c r="H34" s="5">
        <v>42990.36</v>
      </c>
      <c r="I34" s="5">
        <v>36558.13</v>
      </c>
    </row>
    <row r="35" spans="1:9" ht="15.75" customHeight="1">
      <c r="A35" s="12" t="s">
        <v>58</v>
      </c>
      <c r="B35" s="6" t="s">
        <v>57</v>
      </c>
      <c r="C35" s="36" t="s">
        <v>56</v>
      </c>
      <c r="D35" s="36"/>
      <c r="E35" s="36"/>
      <c r="F35" s="36"/>
      <c r="G35" s="6"/>
      <c r="H35" s="5">
        <v>111.8</v>
      </c>
      <c r="I35" s="5">
        <v>53</v>
      </c>
    </row>
    <row r="36" spans="1:9" ht="15.75" customHeight="1">
      <c r="A36" s="12" t="s">
        <v>55</v>
      </c>
      <c r="B36" s="6" t="s">
        <v>54</v>
      </c>
      <c r="C36" s="36" t="s">
        <v>53</v>
      </c>
      <c r="D36" s="36"/>
      <c r="E36" s="36"/>
      <c r="F36" s="36"/>
      <c r="G36" s="6"/>
      <c r="H36" s="5">
        <v>11974.97</v>
      </c>
      <c r="I36" s="5">
        <v>9005.73</v>
      </c>
    </row>
    <row r="37" spans="1:9" ht="15.75" customHeight="1">
      <c r="A37" s="12" t="s">
        <v>52</v>
      </c>
      <c r="B37" s="6" t="s">
        <v>51</v>
      </c>
      <c r="C37" s="36" t="s">
        <v>50</v>
      </c>
      <c r="D37" s="36"/>
      <c r="E37" s="36"/>
      <c r="F37" s="36"/>
      <c r="G37" s="6"/>
      <c r="H37" s="5">
        <v>14.5</v>
      </c>
      <c r="I37" s="5">
        <v>376.51</v>
      </c>
    </row>
    <row r="38" spans="1:9" ht="15.75" customHeight="1">
      <c r="A38" s="12" t="s">
        <v>49</v>
      </c>
      <c r="B38" s="6" t="s">
        <v>48</v>
      </c>
      <c r="C38" s="36" t="s">
        <v>47</v>
      </c>
      <c r="D38" s="36"/>
      <c r="E38" s="36"/>
      <c r="F38" s="36"/>
      <c r="G38" s="6"/>
      <c r="H38" s="5">
        <v>5319.14</v>
      </c>
      <c r="I38" s="5">
        <v>13815.85</v>
      </c>
    </row>
    <row r="39" spans="1:9" ht="12.75" customHeight="1">
      <c r="A39" s="12" t="s">
        <v>46</v>
      </c>
      <c r="B39" s="6" t="s">
        <v>45</v>
      </c>
      <c r="C39" s="35" t="s">
        <v>45</v>
      </c>
      <c r="D39" s="35"/>
      <c r="E39" s="35"/>
      <c r="F39" s="35"/>
      <c r="G39" s="6"/>
      <c r="H39" s="5">
        <v>2226.09</v>
      </c>
      <c r="I39" s="5"/>
    </row>
    <row r="40" spans="1:9" ht="12.75" customHeight="1">
      <c r="A40" s="12" t="s">
        <v>44</v>
      </c>
      <c r="B40" s="6" t="s">
        <v>43</v>
      </c>
      <c r="C40" s="36" t="s">
        <v>43</v>
      </c>
      <c r="D40" s="36"/>
      <c r="E40" s="36"/>
      <c r="F40" s="36"/>
      <c r="G40" s="6"/>
      <c r="H40" s="5">
        <v>49620.8</v>
      </c>
      <c r="I40" s="5">
        <v>13618.54</v>
      </c>
    </row>
    <row r="41" spans="1:9" ht="15.75" customHeight="1">
      <c r="A41" s="12" t="s">
        <v>42</v>
      </c>
      <c r="B41" s="6" t="s">
        <v>41</v>
      </c>
      <c r="C41" s="35" t="s">
        <v>40</v>
      </c>
      <c r="D41" s="35"/>
      <c r="E41" s="35"/>
      <c r="F41" s="35"/>
      <c r="G41" s="6"/>
      <c r="H41" s="5"/>
      <c r="I41" s="5"/>
    </row>
    <row r="42" spans="1:9" ht="15.75" customHeight="1">
      <c r="A42" s="12" t="s">
        <v>39</v>
      </c>
      <c r="B42" s="6" t="s">
        <v>38</v>
      </c>
      <c r="C42" s="35" t="s">
        <v>37</v>
      </c>
      <c r="D42" s="35"/>
      <c r="E42" s="35"/>
      <c r="F42" s="35"/>
      <c r="G42" s="6"/>
      <c r="H42" s="5"/>
      <c r="I42" s="5"/>
    </row>
    <row r="43" spans="1:9" ht="15.75" customHeight="1">
      <c r="A43" s="12" t="s">
        <v>36</v>
      </c>
      <c r="B43" s="6" t="s">
        <v>35</v>
      </c>
      <c r="C43" s="35" t="s">
        <v>34</v>
      </c>
      <c r="D43" s="35"/>
      <c r="E43" s="35"/>
      <c r="F43" s="35"/>
      <c r="G43" s="6"/>
      <c r="H43" s="5"/>
      <c r="I43" s="5"/>
    </row>
    <row r="44" spans="1:9" ht="15.75" customHeight="1">
      <c r="A44" s="12" t="s">
        <v>33</v>
      </c>
      <c r="B44" s="6" t="s">
        <v>32</v>
      </c>
      <c r="C44" s="35" t="s">
        <v>31</v>
      </c>
      <c r="D44" s="35"/>
      <c r="E44" s="35"/>
      <c r="F44" s="35"/>
      <c r="G44" s="6"/>
      <c r="H44" s="5">
        <v>14940.06</v>
      </c>
      <c r="I44" s="5">
        <v>6097.81</v>
      </c>
    </row>
    <row r="45" spans="1:9" ht="15.75" customHeight="1">
      <c r="A45" s="12" t="s">
        <v>30</v>
      </c>
      <c r="B45" s="6" t="s">
        <v>29</v>
      </c>
      <c r="C45" s="32" t="s">
        <v>28</v>
      </c>
      <c r="D45" s="32"/>
      <c r="E45" s="32"/>
      <c r="F45" s="32"/>
      <c r="G45" s="6"/>
      <c r="H45" s="5">
        <v>650</v>
      </c>
      <c r="I45" s="5"/>
    </row>
    <row r="46" spans="1:9" ht="15.75" customHeight="1">
      <c r="A46" s="7" t="s">
        <v>27</v>
      </c>
      <c r="B46" s="8" t="s">
        <v>26</v>
      </c>
      <c r="C46" s="31" t="s">
        <v>26</v>
      </c>
      <c r="D46" s="31"/>
      <c r="E46" s="31"/>
      <c r="F46" s="31"/>
      <c r="G46" s="8"/>
      <c r="H46" s="7">
        <f>H21-H31</f>
        <v>-1557.820000000007</v>
      </c>
      <c r="I46" s="7">
        <f>I21-I31</f>
        <v>-2543.0499999999884</v>
      </c>
    </row>
    <row r="47" spans="1:9" ht="15.75" customHeight="1">
      <c r="A47" s="7" t="s">
        <v>25</v>
      </c>
      <c r="B47" s="7" t="s">
        <v>24</v>
      </c>
      <c r="C47" s="33" t="s">
        <v>24</v>
      </c>
      <c r="D47" s="33"/>
      <c r="E47" s="33"/>
      <c r="F47" s="33"/>
      <c r="G47" s="7"/>
      <c r="H47" s="7">
        <f>H48-H49-H50</f>
        <v>5133.36</v>
      </c>
      <c r="I47" s="7">
        <f>I48-I49-I50</f>
        <v>3963.15</v>
      </c>
    </row>
    <row r="48" spans="1:9" ht="15.75" customHeight="1">
      <c r="A48" s="5" t="s">
        <v>23</v>
      </c>
      <c r="B48" s="6" t="s">
        <v>22</v>
      </c>
      <c r="C48" s="32" t="s">
        <v>21</v>
      </c>
      <c r="D48" s="32"/>
      <c r="E48" s="32"/>
      <c r="F48" s="32"/>
      <c r="G48" s="5"/>
      <c r="H48" s="5">
        <v>5133.36</v>
      </c>
      <c r="I48" s="5">
        <v>3963.15</v>
      </c>
    </row>
    <row r="49" spans="1:9" ht="15.75" customHeight="1">
      <c r="A49" s="5" t="s">
        <v>3</v>
      </c>
      <c r="B49" s="6" t="s">
        <v>20</v>
      </c>
      <c r="C49" s="32" t="s">
        <v>20</v>
      </c>
      <c r="D49" s="32"/>
      <c r="E49" s="32"/>
      <c r="F49" s="32"/>
      <c r="G49" s="5"/>
      <c r="H49" s="5"/>
      <c r="I49" s="5"/>
    </row>
    <row r="50" spans="1:9" ht="15">
      <c r="A50" s="5" t="s">
        <v>19</v>
      </c>
      <c r="B50" s="6" t="s">
        <v>18</v>
      </c>
      <c r="C50" s="32" t="s">
        <v>17</v>
      </c>
      <c r="D50" s="32"/>
      <c r="E50" s="32"/>
      <c r="F50" s="32"/>
      <c r="G50" s="5"/>
      <c r="H50" s="5"/>
      <c r="I50" s="5"/>
    </row>
    <row r="51" spans="1:9" ht="15">
      <c r="A51" s="9" t="s">
        <v>16</v>
      </c>
      <c r="B51" s="11" t="s">
        <v>15</v>
      </c>
      <c r="C51" s="28" t="s">
        <v>15</v>
      </c>
      <c r="D51" s="28"/>
      <c r="E51" s="28"/>
      <c r="F51" s="28"/>
      <c r="G51" s="9"/>
      <c r="H51" s="9"/>
      <c r="I51" s="9"/>
    </row>
    <row r="52" spans="1:9" ht="30" customHeight="1">
      <c r="A52" s="9" t="s">
        <v>14</v>
      </c>
      <c r="B52" s="11" t="s">
        <v>13</v>
      </c>
      <c r="C52" s="34" t="s">
        <v>13</v>
      </c>
      <c r="D52" s="34"/>
      <c r="E52" s="34"/>
      <c r="F52" s="34"/>
      <c r="G52" s="9"/>
      <c r="H52" s="9"/>
      <c r="I52" s="9"/>
    </row>
    <row r="53" spans="1:9" ht="15">
      <c r="A53" s="9" t="s">
        <v>12</v>
      </c>
      <c r="B53" s="11" t="s">
        <v>11</v>
      </c>
      <c r="C53" s="28" t="s">
        <v>11</v>
      </c>
      <c r="D53" s="28"/>
      <c r="E53" s="28"/>
      <c r="F53" s="28"/>
      <c r="G53" s="9"/>
      <c r="H53" s="9"/>
      <c r="I53" s="9"/>
    </row>
    <row r="54" spans="1:9" ht="30" customHeight="1">
      <c r="A54" s="7" t="s">
        <v>10</v>
      </c>
      <c r="B54" s="7" t="s">
        <v>9</v>
      </c>
      <c r="C54" s="29" t="s">
        <v>9</v>
      </c>
      <c r="D54" s="29"/>
      <c r="E54" s="29"/>
      <c r="F54" s="29"/>
      <c r="G54" s="7"/>
      <c r="H54" s="7">
        <f>H46+H47+H51+H52+H53</f>
        <v>3575.5399999999927</v>
      </c>
      <c r="I54" s="7">
        <f>I46+I47+I51+I52+I53</f>
        <v>1420.1000000000117</v>
      </c>
    </row>
    <row r="55" spans="1:9" ht="15">
      <c r="A55" s="9" t="s">
        <v>5</v>
      </c>
      <c r="B55" s="9" t="s">
        <v>8</v>
      </c>
      <c r="C55" s="30" t="s">
        <v>8</v>
      </c>
      <c r="D55" s="30"/>
      <c r="E55" s="30"/>
      <c r="F55" s="30"/>
      <c r="G55" s="9"/>
      <c r="H55" s="9"/>
      <c r="I55" s="9"/>
    </row>
    <row r="56" spans="1:9" ht="15">
      <c r="A56" s="7" t="s">
        <v>7</v>
      </c>
      <c r="B56" s="8" t="s">
        <v>6</v>
      </c>
      <c r="C56" s="31" t="s">
        <v>6</v>
      </c>
      <c r="D56" s="31"/>
      <c r="E56" s="31"/>
      <c r="F56" s="31"/>
      <c r="G56" s="7"/>
      <c r="H56" s="7">
        <f>H54+H55</f>
        <v>3575.5399999999927</v>
      </c>
      <c r="I56" s="7">
        <f>I54+I55</f>
        <v>1420.1000000000117</v>
      </c>
    </row>
    <row r="57" spans="1:9" ht="15">
      <c r="A57" s="5" t="s">
        <v>5</v>
      </c>
      <c r="B57" s="6" t="s">
        <v>4</v>
      </c>
      <c r="C57" s="32" t="s">
        <v>4</v>
      </c>
      <c r="D57" s="32"/>
      <c r="E57" s="32"/>
      <c r="F57" s="32"/>
      <c r="G57" s="5"/>
      <c r="H57" s="5"/>
      <c r="I57" s="5"/>
    </row>
    <row r="58" spans="1:9" ht="15">
      <c r="A58" s="5" t="s">
        <v>3</v>
      </c>
      <c r="B58" s="6" t="s">
        <v>2</v>
      </c>
      <c r="C58" s="32" t="s">
        <v>2</v>
      </c>
      <c r="D58" s="32"/>
      <c r="E58" s="32"/>
      <c r="F58" s="32"/>
      <c r="G58" s="5"/>
      <c r="H58" s="5"/>
      <c r="I58" s="5"/>
    </row>
    <row r="59" spans="1:9" ht="12.75">
      <c r="A59" s="4"/>
      <c r="B59" s="4"/>
      <c r="C59" s="4"/>
      <c r="D59" s="4"/>
      <c r="G59" s="3"/>
      <c r="H59" s="3"/>
      <c r="I59" s="3"/>
    </row>
    <row r="60" spans="1:9" ht="12.75" customHeight="1">
      <c r="A60" s="23" t="s">
        <v>112</v>
      </c>
      <c r="B60" s="23"/>
      <c r="C60" s="23"/>
      <c r="D60" s="23"/>
      <c r="E60" s="23"/>
      <c r="F60" s="23"/>
      <c r="G60" s="23"/>
      <c r="H60" s="24" t="s">
        <v>111</v>
      </c>
      <c r="I60" s="24"/>
    </row>
    <row r="61" spans="1:9" s="2" customFormat="1" ht="34.5" customHeight="1">
      <c r="A61" s="25" t="s">
        <v>1</v>
      </c>
      <c r="B61" s="25"/>
      <c r="C61" s="25"/>
      <c r="D61" s="25"/>
      <c r="E61" s="25"/>
      <c r="F61" s="25"/>
      <c r="G61" s="25"/>
      <c r="H61" s="26" t="s">
        <v>0</v>
      </c>
      <c r="I61" s="26"/>
    </row>
    <row r="62" spans="1:9" ht="12.75">
      <c r="A62" s="27" t="s">
        <v>101</v>
      </c>
      <c r="B62" s="27"/>
      <c r="C62" s="27"/>
      <c r="D62" s="27"/>
      <c r="H62" s="27" t="s">
        <v>102</v>
      </c>
      <c r="I62" s="27"/>
    </row>
  </sheetData>
  <sheetProtection/>
  <mergeCells count="60">
    <mergeCell ref="A60:G60"/>
    <mergeCell ref="H60:I60"/>
    <mergeCell ref="A61:G61"/>
    <mergeCell ref="H61:I61"/>
    <mergeCell ref="A62:D62"/>
    <mergeCell ref="H62:I62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0.35433070866141736" right="0" top="0.5905511811023623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8">
      <selection activeCell="K23" sqref="K23"/>
    </sheetView>
  </sheetViews>
  <sheetFormatPr defaultColWidth="9.140625" defaultRowHeight="12.75"/>
  <cols>
    <col min="1" max="1" width="5.5742187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8.57421875" style="1" customWidth="1"/>
    <col min="8" max="8" width="12.140625" style="1" customWidth="1"/>
    <col min="9" max="9" width="13.140625" style="1" customWidth="1"/>
    <col min="10" max="16384" width="9.140625" style="1" customWidth="1"/>
  </cols>
  <sheetData>
    <row r="1" spans="7:8" ht="12.75">
      <c r="G1" s="21"/>
      <c r="H1" s="21"/>
    </row>
    <row r="2" spans="4:9" ht="15">
      <c r="D2" s="20"/>
      <c r="G2" s="1" t="s">
        <v>97</v>
      </c>
      <c r="H2" s="19"/>
      <c r="I2" s="19"/>
    </row>
    <row r="3" spans="7:9" ht="15">
      <c r="G3" s="1" t="s">
        <v>96</v>
      </c>
      <c r="H3" s="19"/>
      <c r="I3" s="19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5">
      <c r="A6" s="47" t="s">
        <v>98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8" t="s">
        <v>94</v>
      </c>
      <c r="B7" s="48"/>
      <c r="C7" s="48"/>
      <c r="D7" s="48"/>
      <c r="E7" s="48"/>
      <c r="F7" s="48"/>
      <c r="G7" s="48"/>
      <c r="H7" s="48"/>
      <c r="I7" s="48"/>
    </row>
    <row r="8" spans="1:9" ht="12.75">
      <c r="A8" s="42" t="s">
        <v>95</v>
      </c>
      <c r="B8" s="42"/>
      <c r="C8" s="42"/>
      <c r="D8" s="42"/>
      <c r="E8" s="42"/>
      <c r="F8" s="42"/>
      <c r="G8" s="42"/>
      <c r="H8" s="42"/>
      <c r="I8" s="42"/>
    </row>
    <row r="9" spans="1:9" ht="25.5" customHeight="1">
      <c r="A9" s="38" t="s">
        <v>99</v>
      </c>
      <c r="B9" s="38"/>
      <c r="C9" s="38"/>
      <c r="D9" s="38"/>
      <c r="E9" s="38"/>
      <c r="F9" s="38"/>
      <c r="G9" s="38"/>
      <c r="H9" s="38"/>
      <c r="I9" s="38"/>
    </row>
    <row r="10" spans="1:9" ht="12.75">
      <c r="A10" s="42" t="s">
        <v>93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42" t="s">
        <v>92</v>
      </c>
      <c r="B11" s="42"/>
      <c r="C11" s="42"/>
      <c r="D11" s="42"/>
      <c r="E11" s="42"/>
      <c r="F11" s="42"/>
      <c r="G11" s="42"/>
      <c r="H11" s="42"/>
      <c r="I11" s="42"/>
    </row>
    <row r="12" spans="1:9" ht="13.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3.5">
      <c r="A13" s="44" t="s">
        <v>91</v>
      </c>
      <c r="B13" s="44"/>
      <c r="C13" s="44"/>
      <c r="D13" s="44"/>
      <c r="E13" s="44"/>
      <c r="F13" s="44"/>
      <c r="G13" s="44"/>
      <c r="H13" s="44"/>
      <c r="I13" s="44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44" t="s">
        <v>107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8"/>
      <c r="B16" s="2"/>
      <c r="C16" s="2"/>
      <c r="D16" s="2"/>
      <c r="E16" s="2"/>
      <c r="F16" s="2"/>
      <c r="G16" s="2"/>
      <c r="H16" s="2"/>
      <c r="I16" s="2"/>
    </row>
    <row r="17" spans="1:9" ht="13.5">
      <c r="A17" s="45" t="s">
        <v>108</v>
      </c>
      <c r="B17" s="45"/>
      <c r="C17" s="45"/>
      <c r="D17" s="45"/>
      <c r="E17" s="45"/>
      <c r="F17" s="45"/>
      <c r="G17" s="45"/>
      <c r="H17" s="45"/>
      <c r="I17" s="45"/>
    </row>
    <row r="18" spans="1:9" ht="13.5">
      <c r="A18" s="38" t="s">
        <v>90</v>
      </c>
      <c r="B18" s="38"/>
      <c r="C18" s="38"/>
      <c r="D18" s="38"/>
      <c r="E18" s="38"/>
      <c r="F18" s="38"/>
      <c r="G18" s="38"/>
      <c r="H18" s="38"/>
      <c r="I18" s="38"/>
    </row>
    <row r="19" spans="1:9" s="2" customFormat="1" ht="15" customHeight="1">
      <c r="A19" s="39" t="s">
        <v>100</v>
      </c>
      <c r="B19" s="39"/>
      <c r="C19" s="39"/>
      <c r="D19" s="39"/>
      <c r="E19" s="39"/>
      <c r="F19" s="39"/>
      <c r="G19" s="39"/>
      <c r="H19" s="39"/>
      <c r="I19" s="39"/>
    </row>
    <row r="20" spans="1:9" s="4" customFormat="1" ht="49.5" customHeight="1">
      <c r="A20" s="40" t="s">
        <v>89</v>
      </c>
      <c r="B20" s="40"/>
      <c r="C20" s="40" t="s">
        <v>88</v>
      </c>
      <c r="D20" s="40"/>
      <c r="E20" s="40"/>
      <c r="F20" s="40"/>
      <c r="G20" s="17" t="s">
        <v>87</v>
      </c>
      <c r="H20" s="16" t="s">
        <v>86</v>
      </c>
      <c r="I20" s="16" t="s">
        <v>85</v>
      </c>
    </row>
    <row r="21" spans="1:9" ht="15.75" customHeight="1">
      <c r="A21" s="10" t="s">
        <v>84</v>
      </c>
      <c r="B21" s="7" t="s">
        <v>83</v>
      </c>
      <c r="C21" s="29" t="s">
        <v>83</v>
      </c>
      <c r="D21" s="29"/>
      <c r="E21" s="29"/>
      <c r="F21" s="29"/>
      <c r="G21" s="7"/>
      <c r="H21" s="7">
        <f>H22+H27+H28</f>
        <v>2514.39</v>
      </c>
      <c r="I21" s="7">
        <f>I22+I27+I28</f>
        <v>690330.84</v>
      </c>
    </row>
    <row r="22" spans="1:9" ht="15.75" customHeight="1">
      <c r="A22" s="15" t="s">
        <v>5</v>
      </c>
      <c r="B22" s="14" t="s">
        <v>82</v>
      </c>
      <c r="C22" s="41" t="s">
        <v>82</v>
      </c>
      <c r="D22" s="41"/>
      <c r="E22" s="41"/>
      <c r="F22" s="41"/>
      <c r="G22" s="14"/>
      <c r="H22" s="7">
        <f>H23+H24+H25+H26</f>
        <v>2514.39</v>
      </c>
      <c r="I22" s="7">
        <f>I23+I24+I25+I26</f>
        <v>661875.6</v>
      </c>
    </row>
    <row r="23" spans="1:10" ht="15.75" customHeight="1">
      <c r="A23" s="12" t="s">
        <v>81</v>
      </c>
      <c r="B23" s="6" t="s">
        <v>80</v>
      </c>
      <c r="C23" s="36" t="s">
        <v>80</v>
      </c>
      <c r="D23" s="36"/>
      <c r="E23" s="36"/>
      <c r="F23" s="36"/>
      <c r="G23" s="6"/>
      <c r="H23" s="11"/>
      <c r="I23" s="11">
        <v>622.35</v>
      </c>
      <c r="J23" s="1">
        <f>ROUND(SUM(I23/3.4528),2)</f>
        <v>180.25</v>
      </c>
    </row>
    <row r="24" spans="1:10" ht="15.75" customHeight="1">
      <c r="A24" s="12" t="s">
        <v>79</v>
      </c>
      <c r="B24" s="5" t="s">
        <v>78</v>
      </c>
      <c r="C24" s="35" t="s">
        <v>78</v>
      </c>
      <c r="D24" s="35"/>
      <c r="E24" s="35"/>
      <c r="F24" s="35"/>
      <c r="G24" s="5"/>
      <c r="H24" s="9"/>
      <c r="I24" s="9">
        <v>659050.13</v>
      </c>
      <c r="J24" s="1">
        <f>ROUND(SUM(I24/3.4528),2)</f>
        <v>190874.11</v>
      </c>
    </row>
    <row r="25" spans="1:10" ht="15.75" customHeight="1">
      <c r="A25" s="12" t="s">
        <v>77</v>
      </c>
      <c r="B25" s="6" t="s">
        <v>76</v>
      </c>
      <c r="C25" s="35" t="s">
        <v>76</v>
      </c>
      <c r="D25" s="35"/>
      <c r="E25" s="35"/>
      <c r="F25" s="35"/>
      <c r="G25" s="6"/>
      <c r="H25" s="9">
        <v>2514.39</v>
      </c>
      <c r="I25" s="9">
        <v>957.3</v>
      </c>
      <c r="J25" s="1">
        <f>ROUND(SUM(I25/3.4528),2)</f>
        <v>277.25</v>
      </c>
    </row>
    <row r="26" spans="1:10" ht="15.75" customHeight="1">
      <c r="A26" s="12" t="s">
        <v>75</v>
      </c>
      <c r="B26" s="5" t="s">
        <v>74</v>
      </c>
      <c r="C26" s="35" t="s">
        <v>74</v>
      </c>
      <c r="D26" s="35"/>
      <c r="E26" s="35"/>
      <c r="F26" s="35"/>
      <c r="G26" s="5"/>
      <c r="H26" s="9"/>
      <c r="I26" s="9">
        <v>1245.82</v>
      </c>
      <c r="J26" s="1">
        <f>ROUND(SUM(I26/3.4528),2)</f>
        <v>360.81</v>
      </c>
    </row>
    <row r="27" spans="1:9" ht="15.75" customHeight="1">
      <c r="A27" s="12" t="s">
        <v>3</v>
      </c>
      <c r="B27" s="6" t="s">
        <v>73</v>
      </c>
      <c r="C27" s="35" t="s">
        <v>73</v>
      </c>
      <c r="D27" s="35"/>
      <c r="E27" s="35"/>
      <c r="F27" s="35"/>
      <c r="G27" s="6"/>
      <c r="H27" s="9"/>
      <c r="I27" s="13"/>
    </row>
    <row r="28" spans="1:9" ht="15.75" customHeight="1">
      <c r="A28" s="15" t="s">
        <v>61</v>
      </c>
      <c r="B28" s="14" t="s">
        <v>72</v>
      </c>
      <c r="C28" s="37" t="s">
        <v>72</v>
      </c>
      <c r="D28" s="37"/>
      <c r="E28" s="37"/>
      <c r="F28" s="37"/>
      <c r="G28" s="14"/>
      <c r="H28" s="7">
        <f>H29+H30</f>
        <v>0</v>
      </c>
      <c r="I28" s="7">
        <f>I29+I30</f>
        <v>28455.24</v>
      </c>
    </row>
    <row r="29" spans="1:10" ht="15.75" customHeight="1">
      <c r="A29" s="12" t="s">
        <v>71</v>
      </c>
      <c r="B29" s="5" t="s">
        <v>70</v>
      </c>
      <c r="C29" s="35" t="s">
        <v>70</v>
      </c>
      <c r="D29" s="35"/>
      <c r="E29" s="35"/>
      <c r="F29" s="35"/>
      <c r="G29" s="5"/>
      <c r="H29" s="9"/>
      <c r="I29" s="9">
        <v>28455.24</v>
      </c>
      <c r="J29" s="1">
        <f>ROUND(SUM(I29/3.4528),2)</f>
        <v>8241.21</v>
      </c>
    </row>
    <row r="30" spans="1:9" ht="15.75" customHeight="1">
      <c r="A30" s="12" t="s">
        <v>69</v>
      </c>
      <c r="B30" s="5" t="s">
        <v>68</v>
      </c>
      <c r="C30" s="35" t="s">
        <v>68</v>
      </c>
      <c r="D30" s="35"/>
      <c r="E30" s="35"/>
      <c r="F30" s="35"/>
      <c r="G30" s="5"/>
      <c r="H30" s="9"/>
      <c r="I30" s="13"/>
    </row>
    <row r="31" spans="1:9" ht="15.75" customHeight="1">
      <c r="A31" s="10" t="s">
        <v>67</v>
      </c>
      <c r="B31" s="7" t="s">
        <v>66</v>
      </c>
      <c r="C31" s="29" t="s">
        <v>66</v>
      </c>
      <c r="D31" s="29"/>
      <c r="E31" s="29"/>
      <c r="F31" s="29"/>
      <c r="G31" s="7"/>
      <c r="H31" s="7">
        <f>SUM(H32:H45)</f>
        <v>0</v>
      </c>
      <c r="I31" s="7">
        <f>SUM(I32:I45)</f>
        <v>681517.26</v>
      </c>
    </row>
    <row r="32" spans="1:10" ht="15.75" customHeight="1">
      <c r="A32" s="12" t="s">
        <v>5</v>
      </c>
      <c r="B32" s="6" t="s">
        <v>65</v>
      </c>
      <c r="C32" s="35" t="s">
        <v>64</v>
      </c>
      <c r="D32" s="35"/>
      <c r="E32" s="35"/>
      <c r="F32" s="35"/>
      <c r="G32" s="6"/>
      <c r="H32" s="9"/>
      <c r="I32" s="9">
        <v>460222.19</v>
      </c>
      <c r="J32" s="1">
        <f aca="true" t="shared" si="0" ref="J32:J44">ROUND(SUM(I32/3.4528),2)</f>
        <v>133289.56</v>
      </c>
    </row>
    <row r="33" spans="1:10" ht="15.75" customHeight="1">
      <c r="A33" s="12" t="s">
        <v>3</v>
      </c>
      <c r="B33" s="6" t="s">
        <v>63</v>
      </c>
      <c r="C33" s="35" t="s">
        <v>62</v>
      </c>
      <c r="D33" s="35"/>
      <c r="E33" s="35"/>
      <c r="F33" s="35"/>
      <c r="G33" s="6"/>
      <c r="H33" s="9"/>
      <c r="I33" s="9">
        <v>53761.29</v>
      </c>
      <c r="J33" s="1">
        <f t="shared" si="0"/>
        <v>15570.35</v>
      </c>
    </row>
    <row r="34" spans="1:10" ht="15.75" customHeight="1">
      <c r="A34" s="12" t="s">
        <v>61</v>
      </c>
      <c r="B34" s="6" t="s">
        <v>60</v>
      </c>
      <c r="C34" s="35" t="s">
        <v>59</v>
      </c>
      <c r="D34" s="35"/>
      <c r="E34" s="35"/>
      <c r="F34" s="35"/>
      <c r="G34" s="6"/>
      <c r="H34" s="5"/>
      <c r="I34" s="5">
        <v>101730.74</v>
      </c>
      <c r="J34" s="1">
        <f t="shared" si="0"/>
        <v>29463.26</v>
      </c>
    </row>
    <row r="35" spans="1:10" ht="15.75" customHeight="1">
      <c r="A35" s="12" t="s">
        <v>58</v>
      </c>
      <c r="B35" s="6" t="s">
        <v>57</v>
      </c>
      <c r="C35" s="36" t="s">
        <v>56</v>
      </c>
      <c r="D35" s="36"/>
      <c r="E35" s="36"/>
      <c r="F35" s="36"/>
      <c r="G35" s="6"/>
      <c r="H35" s="5"/>
      <c r="I35" s="5"/>
      <c r="J35" s="1">
        <f t="shared" si="0"/>
        <v>0</v>
      </c>
    </row>
    <row r="36" spans="1:10" ht="15.75" customHeight="1">
      <c r="A36" s="12" t="s">
        <v>55</v>
      </c>
      <c r="B36" s="6" t="s">
        <v>54</v>
      </c>
      <c r="C36" s="36" t="s">
        <v>53</v>
      </c>
      <c r="D36" s="36"/>
      <c r="E36" s="36"/>
      <c r="F36" s="36"/>
      <c r="G36" s="6"/>
      <c r="H36" s="5"/>
      <c r="I36" s="5">
        <v>13546.97</v>
      </c>
      <c r="J36" s="1">
        <f t="shared" si="0"/>
        <v>3923.47</v>
      </c>
    </row>
    <row r="37" spans="1:10" ht="15.75" customHeight="1">
      <c r="A37" s="12" t="s">
        <v>52</v>
      </c>
      <c r="B37" s="6" t="s">
        <v>51</v>
      </c>
      <c r="C37" s="36" t="s">
        <v>50</v>
      </c>
      <c r="D37" s="36"/>
      <c r="E37" s="36"/>
      <c r="F37" s="36"/>
      <c r="G37" s="6"/>
      <c r="H37" s="5"/>
      <c r="I37" s="5"/>
      <c r="J37" s="1">
        <f t="shared" si="0"/>
        <v>0</v>
      </c>
    </row>
    <row r="38" spans="1:10" ht="15.75" customHeight="1">
      <c r="A38" s="12" t="s">
        <v>49</v>
      </c>
      <c r="B38" s="6" t="s">
        <v>48</v>
      </c>
      <c r="C38" s="36" t="s">
        <v>47</v>
      </c>
      <c r="D38" s="36"/>
      <c r="E38" s="36"/>
      <c r="F38" s="36"/>
      <c r="G38" s="6"/>
      <c r="H38" s="5"/>
      <c r="I38" s="5">
        <v>16864.3</v>
      </c>
      <c r="J38" s="1">
        <f t="shared" si="0"/>
        <v>4884.24</v>
      </c>
    </row>
    <row r="39" spans="1:10" ht="12.75" customHeight="1">
      <c r="A39" s="12" t="s">
        <v>46</v>
      </c>
      <c r="B39" s="6" t="s">
        <v>45</v>
      </c>
      <c r="C39" s="35" t="s">
        <v>45</v>
      </c>
      <c r="D39" s="35"/>
      <c r="E39" s="35"/>
      <c r="F39" s="35"/>
      <c r="G39" s="6"/>
      <c r="H39" s="5"/>
      <c r="I39" s="5"/>
      <c r="J39" s="1">
        <f t="shared" si="0"/>
        <v>0</v>
      </c>
    </row>
    <row r="40" spans="1:10" ht="12.75" customHeight="1">
      <c r="A40" s="12" t="s">
        <v>44</v>
      </c>
      <c r="B40" s="6" t="s">
        <v>43</v>
      </c>
      <c r="C40" s="36" t="s">
        <v>43</v>
      </c>
      <c r="D40" s="36"/>
      <c r="E40" s="36"/>
      <c r="F40" s="36"/>
      <c r="G40" s="6"/>
      <c r="H40" s="5"/>
      <c r="I40" s="5">
        <v>21753.88</v>
      </c>
      <c r="J40" s="1">
        <f t="shared" si="0"/>
        <v>6300.36</v>
      </c>
    </row>
    <row r="41" spans="1:10" ht="15.75" customHeight="1">
      <c r="A41" s="12" t="s">
        <v>42</v>
      </c>
      <c r="B41" s="6" t="s">
        <v>41</v>
      </c>
      <c r="C41" s="35" t="s">
        <v>40</v>
      </c>
      <c r="D41" s="35"/>
      <c r="E41" s="35"/>
      <c r="F41" s="35"/>
      <c r="G41" s="6"/>
      <c r="H41" s="5"/>
      <c r="I41" s="5"/>
      <c r="J41" s="1">
        <f t="shared" si="0"/>
        <v>0</v>
      </c>
    </row>
    <row r="42" spans="1:10" ht="15.75" customHeight="1">
      <c r="A42" s="12" t="s">
        <v>39</v>
      </c>
      <c r="B42" s="6" t="s">
        <v>38</v>
      </c>
      <c r="C42" s="35" t="s">
        <v>37</v>
      </c>
      <c r="D42" s="35"/>
      <c r="E42" s="35"/>
      <c r="F42" s="35"/>
      <c r="G42" s="6"/>
      <c r="H42" s="5"/>
      <c r="I42" s="5"/>
      <c r="J42" s="1">
        <f t="shared" si="0"/>
        <v>0</v>
      </c>
    </row>
    <row r="43" spans="1:10" ht="15.75" customHeight="1">
      <c r="A43" s="12" t="s">
        <v>36</v>
      </c>
      <c r="B43" s="6" t="s">
        <v>35</v>
      </c>
      <c r="C43" s="35" t="s">
        <v>34</v>
      </c>
      <c r="D43" s="35"/>
      <c r="E43" s="35"/>
      <c r="F43" s="35"/>
      <c r="G43" s="6"/>
      <c r="H43" s="5"/>
      <c r="I43" s="5"/>
      <c r="J43" s="1">
        <f t="shared" si="0"/>
        <v>0</v>
      </c>
    </row>
    <row r="44" spans="1:10" ht="15.75" customHeight="1">
      <c r="A44" s="12" t="s">
        <v>33</v>
      </c>
      <c r="B44" s="6" t="s">
        <v>32</v>
      </c>
      <c r="C44" s="35" t="s">
        <v>31</v>
      </c>
      <c r="D44" s="35"/>
      <c r="E44" s="35"/>
      <c r="F44" s="35"/>
      <c r="G44" s="6"/>
      <c r="H44" s="5"/>
      <c r="I44" s="5">
        <v>13637.89</v>
      </c>
      <c r="J44" s="1">
        <f t="shared" si="0"/>
        <v>3949.81</v>
      </c>
    </row>
    <row r="45" spans="1:9" ht="15.75" customHeight="1">
      <c r="A45" s="12" t="s">
        <v>30</v>
      </c>
      <c r="B45" s="6" t="s">
        <v>29</v>
      </c>
      <c r="C45" s="32" t="s">
        <v>28</v>
      </c>
      <c r="D45" s="32"/>
      <c r="E45" s="32"/>
      <c r="F45" s="32"/>
      <c r="G45" s="6"/>
      <c r="H45" s="5"/>
      <c r="I45" s="5"/>
    </row>
    <row r="46" spans="1:9" ht="15.75" customHeight="1">
      <c r="A46" s="7" t="s">
        <v>27</v>
      </c>
      <c r="B46" s="8" t="s">
        <v>26</v>
      </c>
      <c r="C46" s="31" t="s">
        <v>26</v>
      </c>
      <c r="D46" s="31"/>
      <c r="E46" s="31"/>
      <c r="F46" s="31"/>
      <c r="G46" s="8"/>
      <c r="H46" s="7">
        <f>H21-H31</f>
        <v>2514.39</v>
      </c>
      <c r="I46" s="7">
        <f>I21-I31</f>
        <v>8813.579999999958</v>
      </c>
    </row>
    <row r="47" spans="1:9" ht="15.75" customHeight="1">
      <c r="A47" s="7" t="s">
        <v>25</v>
      </c>
      <c r="B47" s="7" t="s">
        <v>24</v>
      </c>
      <c r="C47" s="33" t="s">
        <v>24</v>
      </c>
      <c r="D47" s="33"/>
      <c r="E47" s="33"/>
      <c r="F47" s="33"/>
      <c r="G47" s="7"/>
      <c r="H47" s="7">
        <f>H48-H49-H50</f>
        <v>0</v>
      </c>
      <c r="I47" s="7">
        <f>I48-I49-I50</f>
        <v>0</v>
      </c>
    </row>
    <row r="48" spans="1:9" ht="15.75" customHeight="1">
      <c r="A48" s="5" t="s">
        <v>23</v>
      </c>
      <c r="B48" s="6" t="s">
        <v>22</v>
      </c>
      <c r="C48" s="32" t="s">
        <v>21</v>
      </c>
      <c r="D48" s="32"/>
      <c r="E48" s="32"/>
      <c r="F48" s="32"/>
      <c r="G48" s="5"/>
      <c r="H48" s="5"/>
      <c r="I48" s="5"/>
    </row>
    <row r="49" spans="1:9" ht="15.75" customHeight="1">
      <c r="A49" s="5" t="s">
        <v>3</v>
      </c>
      <c r="B49" s="6" t="s">
        <v>20</v>
      </c>
      <c r="C49" s="32" t="s">
        <v>20</v>
      </c>
      <c r="D49" s="32"/>
      <c r="E49" s="32"/>
      <c r="F49" s="32"/>
      <c r="G49" s="5"/>
      <c r="H49" s="5"/>
      <c r="I49" s="5"/>
    </row>
    <row r="50" spans="1:9" ht="15">
      <c r="A50" s="5" t="s">
        <v>19</v>
      </c>
      <c r="B50" s="6" t="s">
        <v>18</v>
      </c>
      <c r="C50" s="32" t="s">
        <v>17</v>
      </c>
      <c r="D50" s="32"/>
      <c r="E50" s="32"/>
      <c r="F50" s="32"/>
      <c r="G50" s="5"/>
      <c r="H50" s="5"/>
      <c r="I50" s="5"/>
    </row>
    <row r="51" spans="1:9" ht="15">
      <c r="A51" s="9" t="s">
        <v>16</v>
      </c>
      <c r="B51" s="11" t="s">
        <v>15</v>
      </c>
      <c r="C51" s="28" t="s">
        <v>15</v>
      </c>
      <c r="D51" s="28"/>
      <c r="E51" s="28"/>
      <c r="F51" s="28"/>
      <c r="G51" s="9"/>
      <c r="H51" s="9"/>
      <c r="I51" s="9"/>
    </row>
    <row r="52" spans="1:9" ht="30" customHeight="1">
      <c r="A52" s="9" t="s">
        <v>14</v>
      </c>
      <c r="B52" s="11" t="s">
        <v>13</v>
      </c>
      <c r="C52" s="34" t="s">
        <v>13</v>
      </c>
      <c r="D52" s="34"/>
      <c r="E52" s="34"/>
      <c r="F52" s="34"/>
      <c r="G52" s="9"/>
      <c r="H52" s="9"/>
      <c r="I52" s="9"/>
    </row>
    <row r="53" spans="1:9" ht="15">
      <c r="A53" s="9" t="s">
        <v>12</v>
      </c>
      <c r="B53" s="11" t="s">
        <v>11</v>
      </c>
      <c r="C53" s="28" t="s">
        <v>11</v>
      </c>
      <c r="D53" s="28"/>
      <c r="E53" s="28"/>
      <c r="F53" s="28"/>
      <c r="G53" s="9"/>
      <c r="H53" s="9"/>
      <c r="I53" s="9"/>
    </row>
    <row r="54" spans="1:9" ht="30" customHeight="1">
      <c r="A54" s="7" t="s">
        <v>10</v>
      </c>
      <c r="B54" s="7" t="s">
        <v>9</v>
      </c>
      <c r="C54" s="29" t="s">
        <v>9</v>
      </c>
      <c r="D54" s="29"/>
      <c r="E54" s="29"/>
      <c r="F54" s="29"/>
      <c r="G54" s="7"/>
      <c r="H54" s="7">
        <f>H46+H47+H51+H52+H53</f>
        <v>2514.39</v>
      </c>
      <c r="I54" s="7">
        <f>I46+I47+I51+I52+I53</f>
        <v>8813.579999999958</v>
      </c>
    </row>
    <row r="55" spans="1:9" ht="15">
      <c r="A55" s="9" t="s">
        <v>5</v>
      </c>
      <c r="B55" s="9" t="s">
        <v>8</v>
      </c>
      <c r="C55" s="30" t="s">
        <v>8</v>
      </c>
      <c r="D55" s="30"/>
      <c r="E55" s="30"/>
      <c r="F55" s="30"/>
      <c r="G55" s="9"/>
      <c r="H55" s="9"/>
      <c r="I55" s="9"/>
    </row>
    <row r="56" spans="1:9" ht="15">
      <c r="A56" s="7" t="s">
        <v>7</v>
      </c>
      <c r="B56" s="8" t="s">
        <v>6</v>
      </c>
      <c r="C56" s="31" t="s">
        <v>6</v>
      </c>
      <c r="D56" s="31"/>
      <c r="E56" s="31"/>
      <c r="F56" s="31"/>
      <c r="G56" s="7"/>
      <c r="H56" s="7">
        <f>H54+H55</f>
        <v>2514.39</v>
      </c>
      <c r="I56" s="7">
        <f>I54+I55</f>
        <v>8813.579999999958</v>
      </c>
    </row>
    <row r="57" spans="1:9" ht="15">
      <c r="A57" s="5" t="s">
        <v>5</v>
      </c>
      <c r="B57" s="6" t="s">
        <v>4</v>
      </c>
      <c r="C57" s="32" t="s">
        <v>4</v>
      </c>
      <c r="D57" s="32"/>
      <c r="E57" s="32"/>
      <c r="F57" s="32"/>
      <c r="G57" s="5"/>
      <c r="H57" s="5"/>
      <c r="I57" s="5"/>
    </row>
    <row r="58" spans="1:9" ht="15">
      <c r="A58" s="5" t="s">
        <v>3</v>
      </c>
      <c r="B58" s="6" t="s">
        <v>2</v>
      </c>
      <c r="C58" s="32" t="s">
        <v>2</v>
      </c>
      <c r="D58" s="32"/>
      <c r="E58" s="32"/>
      <c r="F58" s="32"/>
      <c r="G58" s="5"/>
      <c r="H58" s="5"/>
      <c r="I58" s="5"/>
    </row>
    <row r="59" spans="1:9" ht="12.75">
      <c r="A59" s="4"/>
      <c r="B59" s="4"/>
      <c r="C59" s="4"/>
      <c r="D59" s="4"/>
      <c r="G59" s="3"/>
      <c r="H59" s="3"/>
      <c r="I59" s="3"/>
    </row>
    <row r="60" spans="1:9" ht="12.75" customHeight="1">
      <c r="A60" s="23" t="s">
        <v>105</v>
      </c>
      <c r="B60" s="23"/>
      <c r="C60" s="23"/>
      <c r="D60" s="23"/>
      <c r="E60" s="23"/>
      <c r="F60" s="23"/>
      <c r="G60" s="23"/>
      <c r="H60" s="24" t="s">
        <v>106</v>
      </c>
      <c r="I60" s="24"/>
    </row>
    <row r="61" spans="1:9" s="2" customFormat="1" ht="34.5" customHeight="1">
      <c r="A61" s="25" t="s">
        <v>1</v>
      </c>
      <c r="B61" s="25"/>
      <c r="C61" s="25"/>
      <c r="D61" s="25"/>
      <c r="E61" s="25"/>
      <c r="F61" s="25"/>
      <c r="G61" s="25"/>
      <c r="H61" s="26" t="s">
        <v>0</v>
      </c>
      <c r="I61" s="26"/>
    </row>
    <row r="62" spans="1:9" ht="12.75">
      <c r="A62" s="27" t="s">
        <v>101</v>
      </c>
      <c r="B62" s="27"/>
      <c r="C62" s="27"/>
      <c r="D62" s="27"/>
      <c r="H62" s="27" t="s">
        <v>102</v>
      </c>
      <c r="I62" s="27"/>
    </row>
  </sheetData>
  <sheetProtection/>
  <mergeCells count="60">
    <mergeCell ref="A60:G60"/>
    <mergeCell ref="H60:I60"/>
    <mergeCell ref="A61:G61"/>
    <mergeCell ref="H61:I61"/>
    <mergeCell ref="A62:D62"/>
    <mergeCell ref="H62:I62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55">
      <selection activeCell="A61" sqref="A61:G61"/>
    </sheetView>
  </sheetViews>
  <sheetFormatPr defaultColWidth="9.140625" defaultRowHeight="12.75"/>
  <cols>
    <col min="1" max="1" width="5.5742187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8.57421875" style="1" customWidth="1"/>
    <col min="8" max="8" width="12.140625" style="1" customWidth="1"/>
    <col min="9" max="9" width="13.140625" style="1" customWidth="1"/>
    <col min="10" max="16384" width="9.140625" style="1" customWidth="1"/>
  </cols>
  <sheetData>
    <row r="1" spans="7:8" ht="12.75">
      <c r="G1" s="21"/>
      <c r="H1" s="21"/>
    </row>
    <row r="2" spans="4:9" ht="15">
      <c r="D2" s="20"/>
      <c r="G2" s="1" t="s">
        <v>97</v>
      </c>
      <c r="H2" s="19"/>
      <c r="I2" s="19"/>
    </row>
    <row r="3" spans="7:9" ht="15">
      <c r="G3" s="1" t="s">
        <v>96</v>
      </c>
      <c r="H3" s="19"/>
      <c r="I3" s="19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5">
      <c r="A6" s="47" t="s">
        <v>98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8" t="s">
        <v>94</v>
      </c>
      <c r="B7" s="48"/>
      <c r="C7" s="48"/>
      <c r="D7" s="48"/>
      <c r="E7" s="48"/>
      <c r="F7" s="48"/>
      <c r="G7" s="48"/>
      <c r="H7" s="48"/>
      <c r="I7" s="48"/>
    </row>
    <row r="8" spans="1:9" ht="12.75">
      <c r="A8" s="42" t="s">
        <v>95</v>
      </c>
      <c r="B8" s="42"/>
      <c r="C8" s="42"/>
      <c r="D8" s="42"/>
      <c r="E8" s="42"/>
      <c r="F8" s="42"/>
      <c r="G8" s="42"/>
      <c r="H8" s="42"/>
      <c r="I8" s="42"/>
    </row>
    <row r="9" spans="1:9" ht="25.5" customHeight="1">
      <c r="A9" s="38" t="s">
        <v>99</v>
      </c>
      <c r="B9" s="38"/>
      <c r="C9" s="38"/>
      <c r="D9" s="38"/>
      <c r="E9" s="38"/>
      <c r="F9" s="38"/>
      <c r="G9" s="38"/>
      <c r="H9" s="38"/>
      <c r="I9" s="38"/>
    </row>
    <row r="10" spans="1:9" ht="12.75">
      <c r="A10" s="42" t="s">
        <v>93</v>
      </c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42" t="s">
        <v>92</v>
      </c>
      <c r="B11" s="42"/>
      <c r="C11" s="42"/>
      <c r="D11" s="42"/>
      <c r="E11" s="42"/>
      <c r="F11" s="42"/>
      <c r="G11" s="42"/>
      <c r="H11" s="42"/>
      <c r="I11" s="42"/>
    </row>
    <row r="12" spans="1:9" ht="13.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3.5">
      <c r="A13" s="44" t="s">
        <v>91</v>
      </c>
      <c r="B13" s="44"/>
      <c r="C13" s="44"/>
      <c r="D13" s="44"/>
      <c r="E13" s="44"/>
      <c r="F13" s="44"/>
      <c r="G13" s="44"/>
      <c r="H13" s="44"/>
      <c r="I13" s="44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44" t="s">
        <v>104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8"/>
      <c r="B16" s="2"/>
      <c r="C16" s="2"/>
      <c r="D16" s="2"/>
      <c r="E16" s="2"/>
      <c r="F16" s="2"/>
      <c r="G16" s="2"/>
      <c r="H16" s="2"/>
      <c r="I16" s="2"/>
    </row>
    <row r="17" spans="1:9" ht="13.5">
      <c r="A17" s="45" t="s">
        <v>103</v>
      </c>
      <c r="B17" s="45"/>
      <c r="C17" s="45"/>
      <c r="D17" s="45"/>
      <c r="E17" s="45"/>
      <c r="F17" s="45"/>
      <c r="G17" s="45"/>
      <c r="H17" s="45"/>
      <c r="I17" s="45"/>
    </row>
    <row r="18" spans="1:9" ht="13.5">
      <c r="A18" s="38" t="s">
        <v>90</v>
      </c>
      <c r="B18" s="38"/>
      <c r="C18" s="38"/>
      <c r="D18" s="38"/>
      <c r="E18" s="38"/>
      <c r="F18" s="38"/>
      <c r="G18" s="38"/>
      <c r="H18" s="38"/>
      <c r="I18" s="38"/>
    </row>
    <row r="19" spans="1:9" s="2" customFormat="1" ht="15" customHeight="1">
      <c r="A19" s="39" t="s">
        <v>100</v>
      </c>
      <c r="B19" s="39"/>
      <c r="C19" s="39"/>
      <c r="D19" s="39"/>
      <c r="E19" s="39"/>
      <c r="F19" s="39"/>
      <c r="G19" s="39"/>
      <c r="H19" s="39"/>
      <c r="I19" s="39"/>
    </row>
    <row r="20" spans="1:9" s="4" customFormat="1" ht="49.5" customHeight="1">
      <c r="A20" s="40" t="s">
        <v>89</v>
      </c>
      <c r="B20" s="40"/>
      <c r="C20" s="40" t="s">
        <v>88</v>
      </c>
      <c r="D20" s="40"/>
      <c r="E20" s="40"/>
      <c r="F20" s="40"/>
      <c r="G20" s="17" t="s">
        <v>87</v>
      </c>
      <c r="H20" s="16" t="s">
        <v>86</v>
      </c>
      <c r="I20" s="16" t="s">
        <v>85</v>
      </c>
    </row>
    <row r="21" spans="1:9" ht="15.75" customHeight="1">
      <c r="A21" s="10" t="s">
        <v>84</v>
      </c>
      <c r="B21" s="7" t="s">
        <v>83</v>
      </c>
      <c r="C21" s="29" t="s">
        <v>83</v>
      </c>
      <c r="D21" s="29"/>
      <c r="E21" s="29"/>
      <c r="F21" s="29"/>
      <c r="G21" s="7"/>
      <c r="H21" s="7">
        <f>H22+H27+H28</f>
        <v>690330.84</v>
      </c>
      <c r="I21" s="7">
        <f>I22+I27+I28</f>
        <v>736542.4600000001</v>
      </c>
    </row>
    <row r="22" spans="1:9" ht="15.75" customHeight="1">
      <c r="A22" s="15" t="s">
        <v>5</v>
      </c>
      <c r="B22" s="14" t="s">
        <v>82</v>
      </c>
      <c r="C22" s="41" t="s">
        <v>82</v>
      </c>
      <c r="D22" s="41"/>
      <c r="E22" s="41"/>
      <c r="F22" s="41"/>
      <c r="G22" s="14"/>
      <c r="H22" s="7">
        <f>H23+H24+H25+H26</f>
        <v>661875.6</v>
      </c>
      <c r="I22" s="7">
        <f>I23+I24+I25+I26</f>
        <v>705018.4600000001</v>
      </c>
    </row>
    <row r="23" spans="1:9" ht="15.75" customHeight="1">
      <c r="A23" s="12" t="s">
        <v>81</v>
      </c>
      <c r="B23" s="6" t="s">
        <v>80</v>
      </c>
      <c r="C23" s="36" t="s">
        <v>80</v>
      </c>
      <c r="D23" s="36"/>
      <c r="E23" s="36"/>
      <c r="F23" s="36"/>
      <c r="G23" s="6"/>
      <c r="H23" s="11">
        <v>622.35</v>
      </c>
      <c r="I23" s="11">
        <v>1635.4</v>
      </c>
    </row>
    <row r="24" spans="1:9" ht="15.75" customHeight="1">
      <c r="A24" s="12" t="s">
        <v>79</v>
      </c>
      <c r="B24" s="5" t="s">
        <v>78</v>
      </c>
      <c r="C24" s="35" t="s">
        <v>78</v>
      </c>
      <c r="D24" s="35"/>
      <c r="E24" s="35"/>
      <c r="F24" s="35"/>
      <c r="G24" s="5"/>
      <c r="H24" s="9">
        <v>659050.13</v>
      </c>
      <c r="I24" s="9">
        <v>686626.02</v>
      </c>
    </row>
    <row r="25" spans="1:9" ht="15.75" customHeight="1">
      <c r="A25" s="12" t="s">
        <v>77</v>
      </c>
      <c r="B25" s="6" t="s">
        <v>76</v>
      </c>
      <c r="C25" s="35" t="s">
        <v>76</v>
      </c>
      <c r="D25" s="35"/>
      <c r="E25" s="35"/>
      <c r="F25" s="35"/>
      <c r="G25" s="6"/>
      <c r="H25" s="9">
        <v>957.3</v>
      </c>
      <c r="I25" s="9"/>
    </row>
    <row r="26" spans="1:9" ht="15.75" customHeight="1">
      <c r="A26" s="12" t="s">
        <v>75</v>
      </c>
      <c r="B26" s="5" t="s">
        <v>74</v>
      </c>
      <c r="C26" s="35" t="s">
        <v>74</v>
      </c>
      <c r="D26" s="35"/>
      <c r="E26" s="35"/>
      <c r="F26" s="35"/>
      <c r="G26" s="5"/>
      <c r="H26" s="9">
        <v>1245.82</v>
      </c>
      <c r="I26" s="9">
        <v>16757.04</v>
      </c>
    </row>
    <row r="27" spans="1:9" ht="15.75" customHeight="1">
      <c r="A27" s="12" t="s">
        <v>3</v>
      </c>
      <c r="B27" s="6" t="s">
        <v>73</v>
      </c>
      <c r="C27" s="35" t="s">
        <v>73</v>
      </c>
      <c r="D27" s="35"/>
      <c r="E27" s="35"/>
      <c r="F27" s="35"/>
      <c r="G27" s="6"/>
      <c r="H27" s="9"/>
      <c r="I27" s="13"/>
    </row>
    <row r="28" spans="1:9" ht="15.75" customHeight="1">
      <c r="A28" s="15" t="s">
        <v>61</v>
      </c>
      <c r="B28" s="14" t="s">
        <v>72</v>
      </c>
      <c r="C28" s="37" t="s">
        <v>72</v>
      </c>
      <c r="D28" s="37"/>
      <c r="E28" s="37"/>
      <c r="F28" s="37"/>
      <c r="G28" s="14"/>
      <c r="H28" s="7">
        <f>H29+H30</f>
        <v>28455.24</v>
      </c>
      <c r="I28" s="7">
        <f>I29+I30</f>
        <v>31524</v>
      </c>
    </row>
    <row r="29" spans="1:9" ht="15.75" customHeight="1">
      <c r="A29" s="12" t="s">
        <v>71</v>
      </c>
      <c r="B29" s="5" t="s">
        <v>70</v>
      </c>
      <c r="C29" s="35" t="s">
        <v>70</v>
      </c>
      <c r="D29" s="35"/>
      <c r="E29" s="35"/>
      <c r="F29" s="35"/>
      <c r="G29" s="5"/>
      <c r="H29" s="9">
        <v>28455.24</v>
      </c>
      <c r="I29" s="9">
        <v>31524</v>
      </c>
    </row>
    <row r="30" spans="1:9" ht="15.75" customHeight="1">
      <c r="A30" s="12" t="s">
        <v>69</v>
      </c>
      <c r="B30" s="5" t="s">
        <v>68</v>
      </c>
      <c r="C30" s="35" t="s">
        <v>68</v>
      </c>
      <c r="D30" s="35"/>
      <c r="E30" s="35"/>
      <c r="F30" s="35"/>
      <c r="G30" s="5"/>
      <c r="H30" s="9"/>
      <c r="I30" s="13"/>
    </row>
    <row r="31" spans="1:9" ht="15.75" customHeight="1">
      <c r="A31" s="10" t="s">
        <v>67</v>
      </c>
      <c r="B31" s="7" t="s">
        <v>66</v>
      </c>
      <c r="C31" s="29" t="s">
        <v>66</v>
      </c>
      <c r="D31" s="29"/>
      <c r="E31" s="29"/>
      <c r="F31" s="29"/>
      <c r="G31" s="7"/>
      <c r="H31" s="7">
        <f>SUM(H32:H45)</f>
        <v>681517.26</v>
      </c>
      <c r="I31" s="7">
        <f>SUM(I32:I45)</f>
        <v>736961.2999999999</v>
      </c>
    </row>
    <row r="32" spans="1:9" ht="15.75" customHeight="1">
      <c r="A32" s="12" t="s">
        <v>5</v>
      </c>
      <c r="B32" s="6" t="s">
        <v>65</v>
      </c>
      <c r="C32" s="35" t="s">
        <v>64</v>
      </c>
      <c r="D32" s="35"/>
      <c r="E32" s="35"/>
      <c r="F32" s="35"/>
      <c r="G32" s="6"/>
      <c r="H32" s="9">
        <v>460222.19</v>
      </c>
      <c r="I32" s="9">
        <v>462466.81</v>
      </c>
    </row>
    <row r="33" spans="1:9" ht="15.75" customHeight="1">
      <c r="A33" s="12" t="s">
        <v>3</v>
      </c>
      <c r="B33" s="6" t="s">
        <v>63</v>
      </c>
      <c r="C33" s="35" t="s">
        <v>62</v>
      </c>
      <c r="D33" s="35"/>
      <c r="E33" s="35"/>
      <c r="F33" s="35"/>
      <c r="G33" s="6"/>
      <c r="H33" s="9">
        <v>53761.29</v>
      </c>
      <c r="I33" s="9">
        <v>56746.99</v>
      </c>
    </row>
    <row r="34" spans="1:9" ht="15.75" customHeight="1">
      <c r="A34" s="12" t="s">
        <v>61</v>
      </c>
      <c r="B34" s="6" t="s">
        <v>60</v>
      </c>
      <c r="C34" s="35" t="s">
        <v>59</v>
      </c>
      <c r="D34" s="35"/>
      <c r="E34" s="35"/>
      <c r="F34" s="35"/>
      <c r="G34" s="6"/>
      <c r="H34" s="5">
        <v>101730.74</v>
      </c>
      <c r="I34" s="5">
        <v>141312.94</v>
      </c>
    </row>
    <row r="35" spans="1:9" ht="15.75" customHeight="1">
      <c r="A35" s="12" t="s">
        <v>58</v>
      </c>
      <c r="B35" s="6" t="s">
        <v>57</v>
      </c>
      <c r="C35" s="36" t="s">
        <v>56</v>
      </c>
      <c r="D35" s="36"/>
      <c r="E35" s="36"/>
      <c r="F35" s="36"/>
      <c r="G35" s="6"/>
      <c r="H35" s="5"/>
      <c r="I35" s="5">
        <v>61.1</v>
      </c>
    </row>
    <row r="36" spans="1:9" ht="15.75" customHeight="1">
      <c r="A36" s="12" t="s">
        <v>55</v>
      </c>
      <c r="B36" s="6" t="s">
        <v>54</v>
      </c>
      <c r="C36" s="36" t="s">
        <v>53</v>
      </c>
      <c r="D36" s="36"/>
      <c r="E36" s="36"/>
      <c r="F36" s="36"/>
      <c r="G36" s="6"/>
      <c r="H36" s="5">
        <v>13546.97</v>
      </c>
      <c r="I36" s="5">
        <v>9064.61</v>
      </c>
    </row>
    <row r="37" spans="1:9" ht="15.75" customHeight="1">
      <c r="A37" s="12" t="s">
        <v>52</v>
      </c>
      <c r="B37" s="6" t="s">
        <v>51</v>
      </c>
      <c r="C37" s="36" t="s">
        <v>50</v>
      </c>
      <c r="D37" s="36"/>
      <c r="E37" s="36"/>
      <c r="F37" s="36"/>
      <c r="G37" s="6"/>
      <c r="H37" s="5"/>
      <c r="I37" s="5">
        <v>210</v>
      </c>
    </row>
    <row r="38" spans="1:9" ht="15.75" customHeight="1">
      <c r="A38" s="12" t="s">
        <v>49</v>
      </c>
      <c r="B38" s="6" t="s">
        <v>48</v>
      </c>
      <c r="C38" s="36" t="s">
        <v>47</v>
      </c>
      <c r="D38" s="36"/>
      <c r="E38" s="36"/>
      <c r="F38" s="36"/>
      <c r="G38" s="6"/>
      <c r="H38" s="5">
        <v>16864.3</v>
      </c>
      <c r="I38" s="5">
        <v>1450.96</v>
      </c>
    </row>
    <row r="39" spans="1:9" ht="12.75" customHeight="1">
      <c r="A39" s="12" t="s">
        <v>46</v>
      </c>
      <c r="B39" s="6" t="s">
        <v>45</v>
      </c>
      <c r="C39" s="35" t="s">
        <v>45</v>
      </c>
      <c r="D39" s="35"/>
      <c r="E39" s="35"/>
      <c r="F39" s="35"/>
      <c r="G39" s="6"/>
      <c r="H39" s="5"/>
      <c r="I39" s="5"/>
    </row>
    <row r="40" spans="1:9" ht="12.75" customHeight="1">
      <c r="A40" s="12" t="s">
        <v>44</v>
      </c>
      <c r="B40" s="6" t="s">
        <v>43</v>
      </c>
      <c r="C40" s="36" t="s">
        <v>43</v>
      </c>
      <c r="D40" s="36"/>
      <c r="E40" s="36"/>
      <c r="F40" s="36"/>
      <c r="G40" s="6"/>
      <c r="H40" s="5">
        <v>21753.88</v>
      </c>
      <c r="I40" s="5">
        <v>34685.55</v>
      </c>
    </row>
    <row r="41" spans="1:9" ht="15.75" customHeight="1">
      <c r="A41" s="12" t="s">
        <v>42</v>
      </c>
      <c r="B41" s="6" t="s">
        <v>41</v>
      </c>
      <c r="C41" s="35" t="s">
        <v>40</v>
      </c>
      <c r="D41" s="35"/>
      <c r="E41" s="35"/>
      <c r="F41" s="35"/>
      <c r="G41" s="6"/>
      <c r="H41" s="5"/>
      <c r="I41" s="5"/>
    </row>
    <row r="42" spans="1:9" ht="15.75" customHeight="1">
      <c r="A42" s="12" t="s">
        <v>39</v>
      </c>
      <c r="B42" s="6" t="s">
        <v>38</v>
      </c>
      <c r="C42" s="35" t="s">
        <v>37</v>
      </c>
      <c r="D42" s="35"/>
      <c r="E42" s="35"/>
      <c r="F42" s="35"/>
      <c r="G42" s="6"/>
      <c r="H42" s="5"/>
      <c r="I42" s="5"/>
    </row>
    <row r="43" spans="1:9" ht="15.75" customHeight="1">
      <c r="A43" s="12" t="s">
        <v>36</v>
      </c>
      <c r="B43" s="6" t="s">
        <v>35</v>
      </c>
      <c r="C43" s="35" t="s">
        <v>34</v>
      </c>
      <c r="D43" s="35"/>
      <c r="E43" s="35"/>
      <c r="F43" s="35"/>
      <c r="G43" s="6"/>
      <c r="H43" s="5"/>
      <c r="I43" s="5"/>
    </row>
    <row r="44" spans="1:9" ht="15.75" customHeight="1">
      <c r="A44" s="12" t="s">
        <v>33</v>
      </c>
      <c r="B44" s="6" t="s">
        <v>32</v>
      </c>
      <c r="C44" s="35" t="s">
        <v>31</v>
      </c>
      <c r="D44" s="35"/>
      <c r="E44" s="35"/>
      <c r="F44" s="35"/>
      <c r="G44" s="6"/>
      <c r="H44" s="5">
        <v>13637.89</v>
      </c>
      <c r="I44" s="5">
        <v>30962.34</v>
      </c>
    </row>
    <row r="45" spans="1:9" ht="15.75" customHeight="1">
      <c r="A45" s="12" t="s">
        <v>30</v>
      </c>
      <c r="B45" s="6" t="s">
        <v>29</v>
      </c>
      <c r="C45" s="32" t="s">
        <v>28</v>
      </c>
      <c r="D45" s="32"/>
      <c r="E45" s="32"/>
      <c r="F45" s="32"/>
      <c r="G45" s="6"/>
      <c r="H45" s="5"/>
      <c r="I45" s="5"/>
    </row>
    <row r="46" spans="1:9" ht="15.75" customHeight="1">
      <c r="A46" s="7" t="s">
        <v>27</v>
      </c>
      <c r="B46" s="8" t="s">
        <v>26</v>
      </c>
      <c r="C46" s="31" t="s">
        <v>26</v>
      </c>
      <c r="D46" s="31"/>
      <c r="E46" s="31"/>
      <c r="F46" s="31"/>
      <c r="G46" s="8"/>
      <c r="H46" s="7">
        <f>H21-H31</f>
        <v>8813.579999999958</v>
      </c>
      <c r="I46" s="7">
        <f>I21-I31</f>
        <v>-418.839999999851</v>
      </c>
    </row>
    <row r="47" spans="1:9" ht="15.75" customHeight="1">
      <c r="A47" s="7" t="s">
        <v>25</v>
      </c>
      <c r="B47" s="7" t="s">
        <v>24</v>
      </c>
      <c r="C47" s="33" t="s">
        <v>24</v>
      </c>
      <c r="D47" s="33"/>
      <c r="E47" s="33"/>
      <c r="F47" s="33"/>
      <c r="G47" s="7"/>
      <c r="H47" s="7">
        <f>H48-H49-H50</f>
        <v>0</v>
      </c>
      <c r="I47" s="7">
        <f>I48-I49-I50</f>
        <v>0</v>
      </c>
    </row>
    <row r="48" spans="1:9" ht="15.75" customHeight="1">
      <c r="A48" s="5" t="s">
        <v>23</v>
      </c>
      <c r="B48" s="6" t="s">
        <v>22</v>
      </c>
      <c r="C48" s="32" t="s">
        <v>21</v>
      </c>
      <c r="D48" s="32"/>
      <c r="E48" s="32"/>
      <c r="F48" s="32"/>
      <c r="G48" s="5"/>
      <c r="H48" s="5"/>
      <c r="I48" s="5"/>
    </row>
    <row r="49" spans="1:9" ht="15.75" customHeight="1">
      <c r="A49" s="5" t="s">
        <v>3</v>
      </c>
      <c r="B49" s="6" t="s">
        <v>20</v>
      </c>
      <c r="C49" s="32" t="s">
        <v>20</v>
      </c>
      <c r="D49" s="32"/>
      <c r="E49" s="32"/>
      <c r="F49" s="32"/>
      <c r="G49" s="5"/>
      <c r="H49" s="5"/>
      <c r="I49" s="5"/>
    </row>
    <row r="50" spans="1:9" ht="15">
      <c r="A50" s="5" t="s">
        <v>19</v>
      </c>
      <c r="B50" s="6" t="s">
        <v>18</v>
      </c>
      <c r="C50" s="32" t="s">
        <v>17</v>
      </c>
      <c r="D50" s="32"/>
      <c r="E50" s="32"/>
      <c r="F50" s="32"/>
      <c r="G50" s="5"/>
      <c r="H50" s="5"/>
      <c r="I50" s="5"/>
    </row>
    <row r="51" spans="1:9" ht="15">
      <c r="A51" s="9" t="s">
        <v>16</v>
      </c>
      <c r="B51" s="11" t="s">
        <v>15</v>
      </c>
      <c r="C51" s="28" t="s">
        <v>15</v>
      </c>
      <c r="D51" s="28"/>
      <c r="E51" s="28"/>
      <c r="F51" s="28"/>
      <c r="G51" s="9"/>
      <c r="H51" s="9"/>
      <c r="I51" s="9"/>
    </row>
    <row r="52" spans="1:9" ht="30" customHeight="1">
      <c r="A52" s="9" t="s">
        <v>14</v>
      </c>
      <c r="B52" s="11" t="s">
        <v>13</v>
      </c>
      <c r="C52" s="34" t="s">
        <v>13</v>
      </c>
      <c r="D52" s="34"/>
      <c r="E52" s="34"/>
      <c r="F52" s="34"/>
      <c r="G52" s="9"/>
      <c r="H52" s="9"/>
      <c r="I52" s="9"/>
    </row>
    <row r="53" spans="1:9" ht="15">
      <c r="A53" s="9" t="s">
        <v>12</v>
      </c>
      <c r="B53" s="11" t="s">
        <v>11</v>
      </c>
      <c r="C53" s="28" t="s">
        <v>11</v>
      </c>
      <c r="D53" s="28"/>
      <c r="E53" s="28"/>
      <c r="F53" s="28"/>
      <c r="G53" s="9"/>
      <c r="H53" s="9"/>
      <c r="I53" s="9"/>
    </row>
    <row r="54" spans="1:9" ht="30" customHeight="1">
      <c r="A54" s="7" t="s">
        <v>10</v>
      </c>
      <c r="B54" s="7" t="s">
        <v>9</v>
      </c>
      <c r="C54" s="29" t="s">
        <v>9</v>
      </c>
      <c r="D54" s="29"/>
      <c r="E54" s="29"/>
      <c r="F54" s="29"/>
      <c r="G54" s="7"/>
      <c r="H54" s="7">
        <f>H46+H47+H51+H52+H53</f>
        <v>8813.579999999958</v>
      </c>
      <c r="I54" s="7">
        <f>I46+I47+I51+I52+I53</f>
        <v>-418.839999999851</v>
      </c>
    </row>
    <row r="55" spans="1:9" ht="15">
      <c r="A55" s="9" t="s">
        <v>5</v>
      </c>
      <c r="B55" s="9" t="s">
        <v>8</v>
      </c>
      <c r="C55" s="30" t="s">
        <v>8</v>
      </c>
      <c r="D55" s="30"/>
      <c r="E55" s="30"/>
      <c r="F55" s="30"/>
      <c r="G55" s="9"/>
      <c r="H55" s="9"/>
      <c r="I55" s="9"/>
    </row>
    <row r="56" spans="1:9" ht="15">
      <c r="A56" s="7" t="s">
        <v>7</v>
      </c>
      <c r="B56" s="8" t="s">
        <v>6</v>
      </c>
      <c r="C56" s="31" t="s">
        <v>6</v>
      </c>
      <c r="D56" s="31"/>
      <c r="E56" s="31"/>
      <c r="F56" s="31"/>
      <c r="G56" s="7"/>
      <c r="H56" s="7">
        <f>H54+H55</f>
        <v>8813.579999999958</v>
      </c>
      <c r="I56" s="7">
        <f>I54+I55</f>
        <v>-418.839999999851</v>
      </c>
    </row>
    <row r="57" spans="1:9" ht="15">
      <c r="A57" s="5" t="s">
        <v>5</v>
      </c>
      <c r="B57" s="6" t="s">
        <v>4</v>
      </c>
      <c r="C57" s="32" t="s">
        <v>4</v>
      </c>
      <c r="D57" s="32"/>
      <c r="E57" s="32"/>
      <c r="F57" s="32"/>
      <c r="G57" s="5"/>
      <c r="H57" s="5"/>
      <c r="I57" s="5"/>
    </row>
    <row r="58" spans="1:9" ht="15">
      <c r="A58" s="5" t="s">
        <v>3</v>
      </c>
      <c r="B58" s="6" t="s">
        <v>2</v>
      </c>
      <c r="C58" s="32" t="s">
        <v>2</v>
      </c>
      <c r="D58" s="32"/>
      <c r="E58" s="32"/>
      <c r="F58" s="32"/>
      <c r="G58" s="5"/>
      <c r="H58" s="5"/>
      <c r="I58" s="5"/>
    </row>
    <row r="59" spans="1:9" ht="12.75">
      <c r="A59" s="4"/>
      <c r="B59" s="4"/>
      <c r="C59" s="4"/>
      <c r="D59" s="4"/>
      <c r="G59" s="3"/>
      <c r="H59" s="3"/>
      <c r="I59" s="3"/>
    </row>
    <row r="60" spans="1:9" ht="12.75" customHeight="1">
      <c r="A60" s="23" t="s">
        <v>105</v>
      </c>
      <c r="B60" s="23"/>
      <c r="C60" s="23"/>
      <c r="D60" s="23"/>
      <c r="E60" s="23"/>
      <c r="F60" s="23"/>
      <c r="G60" s="23"/>
      <c r="H60" s="24" t="s">
        <v>106</v>
      </c>
      <c r="I60" s="24"/>
    </row>
    <row r="61" spans="1:9" s="2" customFormat="1" ht="34.5" customHeight="1">
      <c r="A61" s="25" t="s">
        <v>1</v>
      </c>
      <c r="B61" s="25"/>
      <c r="C61" s="25"/>
      <c r="D61" s="25"/>
      <c r="E61" s="25"/>
      <c r="F61" s="25"/>
      <c r="G61" s="25"/>
      <c r="H61" s="26" t="s">
        <v>0</v>
      </c>
      <c r="I61" s="26"/>
    </row>
    <row r="62" spans="1:9" ht="12.75">
      <c r="A62" s="27" t="s">
        <v>101</v>
      </c>
      <c r="B62" s="27"/>
      <c r="C62" s="27"/>
      <c r="D62" s="27"/>
      <c r="H62" s="27" t="s">
        <v>102</v>
      </c>
      <c r="I62" s="27"/>
    </row>
  </sheetData>
  <sheetProtection/>
  <mergeCells count="60">
    <mergeCell ref="A62:D62"/>
    <mergeCell ref="H62:I62"/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37:F37"/>
    <mergeCell ref="C38:F38"/>
    <mergeCell ref="C39:F39"/>
    <mergeCell ref="C40:F40"/>
    <mergeCell ref="C33:F33"/>
    <mergeCell ref="C34:F34"/>
    <mergeCell ref="C35:F35"/>
    <mergeCell ref="C36:F36"/>
    <mergeCell ref="C41:F41"/>
    <mergeCell ref="C42:F42"/>
    <mergeCell ref="C43:F43"/>
    <mergeCell ref="C44:F44"/>
    <mergeCell ref="C45:F45"/>
    <mergeCell ref="C46:F46"/>
    <mergeCell ref="C23:F23"/>
    <mergeCell ref="C24:F24"/>
    <mergeCell ref="C25:F25"/>
    <mergeCell ref="C26:F26"/>
    <mergeCell ref="C29:F29"/>
    <mergeCell ref="C30:F30"/>
    <mergeCell ref="C31:F31"/>
    <mergeCell ref="C32:F32"/>
    <mergeCell ref="A13:I13"/>
    <mergeCell ref="A14:I14"/>
    <mergeCell ref="C27:F27"/>
    <mergeCell ref="C28:F28"/>
    <mergeCell ref="A18:I18"/>
    <mergeCell ref="A19:I19"/>
    <mergeCell ref="A20:B20"/>
    <mergeCell ref="C20:F20"/>
    <mergeCell ref="A5:I5"/>
    <mergeCell ref="A6:I6"/>
    <mergeCell ref="A7:I7"/>
    <mergeCell ref="A8:I8"/>
    <mergeCell ref="A9:I9"/>
    <mergeCell ref="A10:I10"/>
    <mergeCell ref="A11:I11"/>
    <mergeCell ref="A12:I12"/>
    <mergeCell ref="C21:F21"/>
    <mergeCell ref="C22:F22"/>
    <mergeCell ref="A15:I15"/>
    <mergeCell ref="A17:I17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buhalterija</cp:lastModifiedBy>
  <cp:lastPrinted>2015-11-12T11:28:41Z</cp:lastPrinted>
  <dcterms:created xsi:type="dcterms:W3CDTF">2012-04-30T14:03:02Z</dcterms:created>
  <dcterms:modified xsi:type="dcterms:W3CDTF">2015-11-12T17:02:14Z</dcterms:modified>
  <cp:category/>
  <cp:version/>
  <cp:contentType/>
  <cp:contentStatus/>
</cp:coreProperties>
</file>